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3"/>
  </bookViews>
  <sheets>
    <sheet name="data" sheetId="1" r:id="rId1"/>
    <sheet name="mm" sheetId="2" r:id="rId2"/>
    <sheet name="summ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<sst xmlns="http://schemas.openxmlformats.org/spreadsheetml/2006/main" count="66" uniqueCount="53">
  <si>
    <t>Day</t>
  </si>
  <si>
    <t xml:space="preserve">Year: </t>
  </si>
  <si>
    <t>Month:</t>
  </si>
  <si>
    <t>hth-2007</t>
  </si>
  <si>
    <t xml:space="preserve">Remarks: </t>
  </si>
  <si>
    <t xml:space="preserve">Station: </t>
  </si>
  <si>
    <t>LAT.</t>
  </si>
  <si>
    <t>LONG</t>
  </si>
  <si>
    <t>Monthly Data Sheet</t>
  </si>
  <si>
    <t>Note: BLANK means "NO DATA OBSERVED"</t>
  </si>
  <si>
    <t>Rainfall  (1/100 inch)</t>
  </si>
  <si>
    <t>Station:</t>
  </si>
  <si>
    <t>Year:</t>
  </si>
  <si>
    <t>Data Statistics:</t>
  </si>
  <si>
    <t>1/100 inch</t>
  </si>
  <si>
    <t>in mm</t>
  </si>
  <si>
    <t>Monthly Total</t>
  </si>
  <si>
    <t>Day of Max RR (day)</t>
  </si>
  <si>
    <t>RR days</t>
  </si>
  <si>
    <t>Rainfall Data Meteorological Day Total</t>
  </si>
  <si>
    <t>max for the day</t>
  </si>
  <si>
    <t>Maximum 1-hr RR</t>
  </si>
  <si>
    <t>Day of Max 1-hr RR</t>
  </si>
  <si>
    <t>Max RR (met day)</t>
  </si>
  <si>
    <t>Notes on this excel data form</t>
  </si>
  <si>
    <t xml:space="preserve"> Enter the necessary information on the yellow-colored cells</t>
  </si>
  <si>
    <t xml:space="preserve"> that is: met day starts at 8:01 am of day 1 and ends at 8:00 am of day 2</t>
  </si>
  <si>
    <t xml:space="preserve"> For months with 31 days, the 24-hour met day shall end at 8:00 am of day 1</t>
  </si>
  <si>
    <t xml:space="preserve"> This form shall be filled-up following the meteorological day (met day) format</t>
  </si>
  <si>
    <t xml:space="preserve"> previous day.</t>
  </si>
  <si>
    <t xml:space="preserve"> of the following month; for 30 days, 8:00 am of day 31 shall be the end of the met day; </t>
  </si>
  <si>
    <t xml:space="preserve">for the month of February, the 28th day shall end on the 29th and if 29 days </t>
  </si>
  <si>
    <t>the 8:00 am of the 30th day shall be the end of the met day</t>
  </si>
  <si>
    <t xml:space="preserve"> The green-colored cells indicates the rest of the met day from the</t>
  </si>
  <si>
    <t xml:space="preserve"> Worksheets "mm" and "summ" are locked so no need to input any data therein</t>
  </si>
  <si>
    <t xml:space="preserve"> Any questions/suggestions regarding the excel worksheet, please e-mail me at </t>
  </si>
  <si>
    <t>of the Month</t>
  </si>
  <si>
    <t>Rainfall  (in millimeters)</t>
  </si>
  <si>
    <t>(8 am - 8 am)</t>
  </si>
  <si>
    <t>observations made.</t>
  </si>
  <si>
    <t>Just input the data corresponding the day-row and time-column as per</t>
  </si>
  <si>
    <t>Observation made at 8:00am shall be placed under the column 8:00</t>
  </si>
  <si>
    <t>and reading from 8:01 to 9:00 shall be placed at the column 9:00</t>
  </si>
  <si>
    <t>and corresponding to day row when that observation was made.</t>
  </si>
  <si>
    <t xml:space="preserve"> prffwc_ffb@yahoo.com</t>
  </si>
  <si>
    <t xml:space="preserve">Note: This form is used for a tipping bucket type rain gauge </t>
  </si>
  <si>
    <t xml:space="preserve">           that has a unit of 1/100 inch reading.</t>
  </si>
  <si>
    <t xml:space="preserve"> All 8:00 am of all the days shall be filled-in (as much as possible)</t>
  </si>
  <si>
    <t>Daily Average</t>
  </si>
  <si>
    <t>Note: BLANK means "NO observations made"</t>
  </si>
  <si>
    <t>before that cell with a value on it.</t>
  </si>
  <si>
    <t xml:space="preserve"> reading placed on a cell indicates the rainfall covering the blank cell/s </t>
  </si>
  <si>
    <t xml:space="preserve"> It is understood that all blanks indicate no observations were made and the</t>
  </si>
</sst>
</file>

<file path=xl/styles.xml><?xml version="1.0" encoding="utf-8"?>
<styleSheet xmlns="http://schemas.openxmlformats.org/spreadsheetml/2006/main">
  <numFmts count="21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</numFmts>
  <fonts count="42"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0" fontId="0" fillId="0" borderId="10" xfId="0" applyNumberFormat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76" fontId="0" fillId="33" borderId="10" xfId="0" applyNumberForma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76" fontId="4" fillId="0" borderId="10" xfId="0" applyNumberFormat="1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0" fontId="0" fillId="0" borderId="10" xfId="0" applyNumberFormat="1" applyBorder="1" applyAlignment="1" applyProtection="1">
      <alignment horizontal="center"/>
      <protection hidden="1"/>
    </xf>
    <xf numFmtId="20" fontId="0" fillId="33" borderId="1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76" fontId="0" fillId="34" borderId="10" xfId="0" applyNumberFormat="1" applyFill="1" applyBorder="1" applyAlignment="1" applyProtection="1">
      <alignment/>
      <protection hidden="1"/>
    </xf>
    <xf numFmtId="176" fontId="0" fillId="0" borderId="10" xfId="0" applyNumberFormat="1" applyFill="1" applyBorder="1" applyAlignment="1" applyProtection="1">
      <alignment/>
      <protection hidden="1"/>
    </xf>
    <xf numFmtId="176" fontId="0" fillId="33" borderId="10" xfId="0" applyNumberFormat="1" applyFill="1" applyBorder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/>
    </xf>
    <xf numFmtId="176" fontId="4" fillId="33" borderId="1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176" fontId="6" fillId="0" borderId="0" xfId="0" applyNumberFormat="1" applyFont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4.7109375" style="1" customWidth="1"/>
    <col min="2" max="25" width="5.7109375" style="0" customWidth="1"/>
  </cols>
  <sheetData>
    <row r="1" spans="2:25" ht="19.5" customHeight="1">
      <c r="B1" t="s">
        <v>8</v>
      </c>
      <c r="G1" t="s">
        <v>10</v>
      </c>
      <c r="Y1" s="2" t="s">
        <v>3</v>
      </c>
    </row>
    <row r="2" spans="2:19" ht="19.5" customHeight="1">
      <c r="B2" s="20" t="s">
        <v>5</v>
      </c>
      <c r="C2" s="21"/>
      <c r="D2" s="57"/>
      <c r="E2" s="57"/>
      <c r="F2" s="57"/>
      <c r="G2" s="57"/>
      <c r="H2" s="57"/>
      <c r="I2" s="57"/>
      <c r="J2" s="57"/>
      <c r="K2" s="57"/>
      <c r="L2" s="57"/>
      <c r="M2" s="57"/>
      <c r="O2" t="s">
        <v>6</v>
      </c>
      <c r="P2" s="58"/>
      <c r="Q2" s="58"/>
      <c r="R2" s="58"/>
      <c r="S2" s="58"/>
    </row>
    <row r="3" spans="2:19" ht="23.25" customHeight="1">
      <c r="B3" s="3" t="s">
        <v>1</v>
      </c>
      <c r="C3" s="55"/>
      <c r="D3" s="55"/>
      <c r="E3" s="55"/>
      <c r="F3" s="55"/>
      <c r="O3" t="s">
        <v>7</v>
      </c>
      <c r="P3" s="59"/>
      <c r="Q3" s="59"/>
      <c r="R3" s="59"/>
      <c r="S3" s="59"/>
    </row>
    <row r="4" spans="2:16" ht="23.25" customHeight="1">
      <c r="B4" s="3" t="s">
        <v>2</v>
      </c>
      <c r="C4" s="56"/>
      <c r="D4" s="56"/>
      <c r="E4" s="56"/>
      <c r="F4" s="56"/>
      <c r="P4" s="22" t="s">
        <v>49</v>
      </c>
    </row>
    <row r="5" spans="1:25" s="6" customFormat="1" ht="13.5" customHeight="1">
      <c r="A5" s="5" t="s">
        <v>0</v>
      </c>
      <c r="B5" s="7">
        <v>0.041666666666666664</v>
      </c>
      <c r="C5" s="7">
        <v>0.08333333333333333</v>
      </c>
      <c r="D5" s="7">
        <v>0.125</v>
      </c>
      <c r="E5" s="7">
        <v>0.166666666666667</v>
      </c>
      <c r="F5" s="7">
        <v>0.208333333333334</v>
      </c>
      <c r="G5" s="7">
        <v>0.25</v>
      </c>
      <c r="H5" s="7">
        <v>0.291666666666667</v>
      </c>
      <c r="I5" s="8">
        <v>0.333333333333334</v>
      </c>
      <c r="J5" s="7">
        <v>0.375</v>
      </c>
      <c r="K5" s="7">
        <v>0.416666666666667</v>
      </c>
      <c r="L5" s="7">
        <v>0.458333333333334</v>
      </c>
      <c r="M5" s="7">
        <v>0.5</v>
      </c>
      <c r="N5" s="7">
        <v>0.541666666666667</v>
      </c>
      <c r="O5" s="7">
        <v>0.583333333333334</v>
      </c>
      <c r="P5" s="7">
        <v>0.625</v>
      </c>
      <c r="Q5" s="7">
        <v>0.666666666666667</v>
      </c>
      <c r="R5" s="7">
        <v>0.708333333333334</v>
      </c>
      <c r="S5" s="7">
        <v>0.75</v>
      </c>
      <c r="T5" s="7">
        <v>0.791666666666667</v>
      </c>
      <c r="U5" s="7">
        <v>0.833333333333334</v>
      </c>
      <c r="V5" s="7">
        <v>0.875</v>
      </c>
      <c r="W5" s="7">
        <v>0.916666666666667</v>
      </c>
      <c r="X5" s="7">
        <v>0.958333333333334</v>
      </c>
      <c r="Y5" s="7">
        <v>1</v>
      </c>
    </row>
    <row r="6" spans="1:25" ht="13.5" customHeight="1">
      <c r="A6" s="4">
        <v>1</v>
      </c>
      <c r="B6" s="23"/>
      <c r="C6" s="23"/>
      <c r="D6" s="23"/>
      <c r="E6" s="23"/>
      <c r="F6" s="23"/>
      <c r="G6" s="23"/>
      <c r="H6" s="23"/>
      <c r="I6" s="23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3.5" customHeight="1">
      <c r="A7" s="4">
        <v>2</v>
      </c>
      <c r="B7" s="9"/>
      <c r="C7" s="9"/>
      <c r="D7" s="9"/>
      <c r="E7" s="9"/>
      <c r="F7" s="9"/>
      <c r="G7" s="9"/>
      <c r="H7" s="9"/>
      <c r="I7" s="10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3.5" customHeight="1">
      <c r="A8" s="4">
        <v>3</v>
      </c>
      <c r="B8" s="9"/>
      <c r="C8" s="9"/>
      <c r="D8" s="9"/>
      <c r="E8" s="9"/>
      <c r="F8" s="9"/>
      <c r="G8" s="9"/>
      <c r="H8" s="9"/>
      <c r="I8" s="10"/>
      <c r="J8" s="1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3.5" customHeight="1">
      <c r="A9" s="4">
        <v>4</v>
      </c>
      <c r="B9" s="9"/>
      <c r="C9" s="9"/>
      <c r="D9" s="9"/>
      <c r="E9" s="9"/>
      <c r="F9" s="9"/>
      <c r="G9" s="9"/>
      <c r="H9" s="9"/>
      <c r="I9" s="10"/>
      <c r="J9" s="1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3.5" customHeight="1">
      <c r="A10" s="4">
        <v>5</v>
      </c>
      <c r="B10" s="9"/>
      <c r="C10" s="9"/>
      <c r="D10" s="9"/>
      <c r="E10" s="9"/>
      <c r="F10" s="9"/>
      <c r="G10" s="9"/>
      <c r="H10" s="9"/>
      <c r="I10" s="10"/>
      <c r="J10" s="1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3.5" customHeight="1">
      <c r="A11" s="4">
        <v>6</v>
      </c>
      <c r="B11" s="9"/>
      <c r="C11" s="9"/>
      <c r="D11" s="9"/>
      <c r="E11" s="9"/>
      <c r="F11" s="9"/>
      <c r="G11" s="9"/>
      <c r="H11" s="9"/>
      <c r="I11" s="10"/>
      <c r="J11" s="11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3.5" customHeight="1">
      <c r="A12" s="4">
        <v>7</v>
      </c>
      <c r="B12" s="9"/>
      <c r="C12" s="9"/>
      <c r="D12" s="9"/>
      <c r="E12" s="9"/>
      <c r="F12" s="9"/>
      <c r="G12" s="9"/>
      <c r="H12" s="9"/>
      <c r="I12" s="10"/>
      <c r="J12" s="1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3.5" customHeight="1">
      <c r="A13" s="4">
        <v>8</v>
      </c>
      <c r="B13" s="9"/>
      <c r="C13" s="9"/>
      <c r="D13" s="9"/>
      <c r="E13" s="9"/>
      <c r="F13" s="9"/>
      <c r="G13" s="9"/>
      <c r="H13" s="9"/>
      <c r="I13" s="10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3.5" customHeight="1">
      <c r="A14" s="4">
        <v>9</v>
      </c>
      <c r="B14" s="9"/>
      <c r="C14" s="9"/>
      <c r="D14" s="9"/>
      <c r="E14" s="9"/>
      <c r="F14" s="9"/>
      <c r="G14" s="9"/>
      <c r="H14" s="9"/>
      <c r="I14" s="10"/>
      <c r="J14" s="1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3.5" customHeight="1">
      <c r="A15" s="4">
        <v>10</v>
      </c>
      <c r="B15" s="9"/>
      <c r="C15" s="9"/>
      <c r="D15" s="9"/>
      <c r="E15" s="9"/>
      <c r="F15" s="9"/>
      <c r="G15" s="9"/>
      <c r="H15" s="9"/>
      <c r="I15" s="10"/>
      <c r="J15" s="1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3.5" customHeight="1">
      <c r="A16" s="4">
        <v>11</v>
      </c>
      <c r="B16" s="9"/>
      <c r="C16" s="9"/>
      <c r="D16" s="9"/>
      <c r="E16" s="9"/>
      <c r="F16" s="9"/>
      <c r="G16" s="9"/>
      <c r="H16" s="9"/>
      <c r="I16" s="10"/>
      <c r="J16" s="1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3.5" customHeight="1">
      <c r="A17" s="4">
        <v>12</v>
      </c>
      <c r="B17" s="9"/>
      <c r="C17" s="9"/>
      <c r="D17" s="9"/>
      <c r="E17" s="9"/>
      <c r="F17" s="9"/>
      <c r="G17" s="9"/>
      <c r="H17" s="9"/>
      <c r="I17" s="10"/>
      <c r="J17" s="1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3.5" customHeight="1">
      <c r="A18" s="4">
        <v>13</v>
      </c>
      <c r="B18" s="9"/>
      <c r="C18" s="9"/>
      <c r="D18" s="9"/>
      <c r="E18" s="9"/>
      <c r="F18" s="9"/>
      <c r="G18" s="9"/>
      <c r="H18" s="9"/>
      <c r="I18" s="10"/>
      <c r="J18" s="1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3.5" customHeight="1">
      <c r="A19" s="4">
        <v>14</v>
      </c>
      <c r="B19" s="9"/>
      <c r="C19" s="9"/>
      <c r="D19" s="9"/>
      <c r="E19" s="9"/>
      <c r="F19" s="9"/>
      <c r="G19" s="9"/>
      <c r="H19" s="9"/>
      <c r="I19" s="10"/>
      <c r="J19" s="1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3.5" customHeight="1">
      <c r="A20" s="4">
        <v>15</v>
      </c>
      <c r="B20" s="9"/>
      <c r="C20" s="9"/>
      <c r="D20" s="9"/>
      <c r="E20" s="9"/>
      <c r="F20" s="9"/>
      <c r="G20" s="9"/>
      <c r="H20" s="9"/>
      <c r="I20" s="10"/>
      <c r="J20" s="1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3.5" customHeight="1">
      <c r="A21" s="4">
        <v>16</v>
      </c>
      <c r="B21" s="9"/>
      <c r="C21" s="9"/>
      <c r="D21" s="9"/>
      <c r="E21" s="9"/>
      <c r="F21" s="9"/>
      <c r="G21" s="9"/>
      <c r="H21" s="9"/>
      <c r="I21" s="10"/>
      <c r="J21" s="1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3.5" customHeight="1">
      <c r="A22" s="4">
        <v>17</v>
      </c>
      <c r="B22" s="9"/>
      <c r="C22" s="9"/>
      <c r="D22" s="9"/>
      <c r="E22" s="9"/>
      <c r="F22" s="9"/>
      <c r="G22" s="9"/>
      <c r="H22" s="9"/>
      <c r="I22" s="10"/>
      <c r="J22" s="1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3.5" customHeight="1">
      <c r="A23" s="4">
        <v>18</v>
      </c>
      <c r="B23" s="9"/>
      <c r="C23" s="9"/>
      <c r="D23" s="9"/>
      <c r="E23" s="9"/>
      <c r="F23" s="9"/>
      <c r="G23" s="9"/>
      <c r="H23" s="9"/>
      <c r="I23" s="10"/>
      <c r="J23" s="1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3.5" customHeight="1">
      <c r="A24" s="4">
        <v>19</v>
      </c>
      <c r="B24" s="9"/>
      <c r="C24" s="9"/>
      <c r="D24" s="9"/>
      <c r="E24" s="9"/>
      <c r="F24" s="9"/>
      <c r="G24" s="9"/>
      <c r="H24" s="9"/>
      <c r="I24" s="10"/>
      <c r="J24" s="1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3.5" customHeight="1">
      <c r="A25" s="4">
        <v>20</v>
      </c>
      <c r="B25" s="9"/>
      <c r="C25" s="9"/>
      <c r="D25" s="9"/>
      <c r="E25" s="9"/>
      <c r="F25" s="9"/>
      <c r="G25" s="9"/>
      <c r="H25" s="9"/>
      <c r="I25" s="10"/>
      <c r="J25" s="1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3.5" customHeight="1">
      <c r="A26" s="4">
        <v>21</v>
      </c>
      <c r="B26" s="9"/>
      <c r="C26" s="9"/>
      <c r="D26" s="9"/>
      <c r="E26" s="9"/>
      <c r="F26" s="9"/>
      <c r="G26" s="9"/>
      <c r="H26" s="9"/>
      <c r="I26" s="10"/>
      <c r="J26" s="1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3.5" customHeight="1">
      <c r="A27" s="4">
        <v>22</v>
      </c>
      <c r="B27" s="9"/>
      <c r="C27" s="9"/>
      <c r="D27" s="9"/>
      <c r="E27" s="9"/>
      <c r="F27" s="9"/>
      <c r="G27" s="9"/>
      <c r="H27" s="9"/>
      <c r="I27" s="10"/>
      <c r="J27" s="1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3.5" customHeight="1">
      <c r="A28" s="4">
        <v>23</v>
      </c>
      <c r="B28" s="9"/>
      <c r="C28" s="9"/>
      <c r="D28" s="9"/>
      <c r="E28" s="9"/>
      <c r="F28" s="9"/>
      <c r="G28" s="9"/>
      <c r="H28" s="9"/>
      <c r="I28" s="10"/>
      <c r="J28" s="1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3.5" customHeight="1">
      <c r="A29" s="4">
        <v>24</v>
      </c>
      <c r="B29" s="9"/>
      <c r="C29" s="9"/>
      <c r="D29" s="9"/>
      <c r="E29" s="9"/>
      <c r="F29" s="9"/>
      <c r="G29" s="9"/>
      <c r="H29" s="9"/>
      <c r="I29" s="10"/>
      <c r="J29" s="1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3.5" customHeight="1">
      <c r="A30" s="4">
        <v>25</v>
      </c>
      <c r="B30" s="9"/>
      <c r="C30" s="9"/>
      <c r="D30" s="9"/>
      <c r="E30" s="9"/>
      <c r="F30" s="9"/>
      <c r="G30" s="9"/>
      <c r="H30" s="9"/>
      <c r="I30" s="10"/>
      <c r="J30" s="1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3.5" customHeight="1">
      <c r="A31" s="4">
        <v>26</v>
      </c>
      <c r="B31" s="9"/>
      <c r="C31" s="9"/>
      <c r="D31" s="9"/>
      <c r="E31" s="9"/>
      <c r="F31" s="9"/>
      <c r="G31" s="9"/>
      <c r="H31" s="9"/>
      <c r="I31" s="10"/>
      <c r="J31" s="1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3.5" customHeight="1">
      <c r="A32" s="4">
        <v>27</v>
      </c>
      <c r="B32" s="9"/>
      <c r="C32" s="9"/>
      <c r="D32" s="9"/>
      <c r="E32" s="9"/>
      <c r="F32" s="9"/>
      <c r="G32" s="9"/>
      <c r="H32" s="9"/>
      <c r="I32" s="10"/>
      <c r="J32" s="1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3.5" customHeight="1">
      <c r="A33" s="4">
        <v>28</v>
      </c>
      <c r="B33" s="9"/>
      <c r="C33" s="9"/>
      <c r="D33" s="9"/>
      <c r="E33" s="9"/>
      <c r="F33" s="9"/>
      <c r="G33" s="9"/>
      <c r="H33" s="9"/>
      <c r="I33" s="10"/>
      <c r="J33" s="1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3.5" customHeight="1">
      <c r="A34" s="4">
        <v>29</v>
      </c>
      <c r="B34" s="9"/>
      <c r="C34" s="9"/>
      <c r="D34" s="9"/>
      <c r="E34" s="9"/>
      <c r="F34" s="9"/>
      <c r="G34" s="9"/>
      <c r="H34" s="9"/>
      <c r="I34" s="10"/>
      <c r="J34" s="1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3.5" customHeight="1">
      <c r="A35" s="4">
        <v>30</v>
      </c>
      <c r="B35" s="9"/>
      <c r="C35" s="9"/>
      <c r="D35" s="9"/>
      <c r="E35" s="9"/>
      <c r="F35" s="9"/>
      <c r="G35" s="9"/>
      <c r="H35" s="9"/>
      <c r="I35" s="10"/>
      <c r="J35" s="1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3.5" customHeight="1">
      <c r="A36" s="4">
        <v>31</v>
      </c>
      <c r="B36" s="9"/>
      <c r="C36" s="9"/>
      <c r="D36" s="9"/>
      <c r="E36" s="9"/>
      <c r="F36" s="9"/>
      <c r="G36" s="9"/>
      <c r="H36" s="9"/>
      <c r="I36" s="10"/>
      <c r="J36" s="1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9" ht="12.75">
      <c r="A37" s="4">
        <v>1</v>
      </c>
      <c r="B37" s="9"/>
      <c r="C37" s="9"/>
      <c r="D37" s="9"/>
      <c r="E37" s="9"/>
      <c r="F37" s="9"/>
      <c r="G37" s="9"/>
      <c r="H37" s="9"/>
      <c r="I37" s="10"/>
    </row>
    <row r="38" spans="2:25" ht="12.75">
      <c r="B38" t="s">
        <v>4</v>
      </c>
      <c r="D38" s="14"/>
      <c r="E38" s="15"/>
      <c r="F38" s="15"/>
      <c r="G38" s="15"/>
      <c r="H38" s="15"/>
      <c r="I38" s="1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</row>
    <row r="39" spans="4:25" ht="12.75"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</row>
    <row r="40" spans="4:25" ht="12.75">
      <c r="D40" s="1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</row>
  </sheetData>
  <sheetProtection password="CAB3" sheet="1" objects="1" scenarios="1"/>
  <mergeCells count="5">
    <mergeCell ref="C3:F3"/>
    <mergeCell ref="C4:F4"/>
    <mergeCell ref="D2:M2"/>
    <mergeCell ref="P2:S2"/>
    <mergeCell ref="P3:S3"/>
  </mergeCells>
  <printOptions/>
  <pageMargins left="0.25" right="0" top="0" bottom="0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selection activeCell="X8" sqref="X8"/>
    </sheetView>
  </sheetViews>
  <sheetFormatPr defaultColWidth="9.140625" defaultRowHeight="12.75"/>
  <cols>
    <col min="1" max="1" width="4.7109375" style="26" customWidth="1"/>
    <col min="2" max="25" width="5.7109375" style="24" customWidth="1"/>
    <col min="26" max="16384" width="9.140625" style="24" customWidth="1"/>
  </cols>
  <sheetData>
    <row r="1" spans="2:25" ht="19.5" customHeight="1">
      <c r="B1" s="24" t="s">
        <v>8</v>
      </c>
      <c r="G1" s="24" t="s">
        <v>37</v>
      </c>
      <c r="Y1" s="33" t="s">
        <v>3</v>
      </c>
    </row>
    <row r="2" spans="2:19" ht="19.5" customHeight="1">
      <c r="B2" s="34" t="s">
        <v>5</v>
      </c>
      <c r="C2" s="35"/>
      <c r="D2" s="62">
        <f>data!D2</f>
        <v>0</v>
      </c>
      <c r="E2" s="62"/>
      <c r="F2" s="62"/>
      <c r="G2" s="62"/>
      <c r="H2" s="62"/>
      <c r="I2" s="62"/>
      <c r="J2" s="62"/>
      <c r="K2" s="62"/>
      <c r="L2" s="62"/>
      <c r="M2" s="62"/>
      <c r="O2" s="24" t="s">
        <v>6</v>
      </c>
      <c r="P2" s="63">
        <f>data!P2</f>
        <v>0</v>
      </c>
      <c r="Q2" s="63"/>
      <c r="R2" s="63"/>
      <c r="S2" s="63"/>
    </row>
    <row r="3" spans="2:19" ht="23.25" customHeight="1">
      <c r="B3" s="36" t="s">
        <v>1</v>
      </c>
      <c r="C3" s="60">
        <f>data!C3</f>
        <v>0</v>
      </c>
      <c r="D3" s="60"/>
      <c r="E3" s="60"/>
      <c r="F3" s="60"/>
      <c r="O3" s="24" t="s">
        <v>7</v>
      </c>
      <c r="P3" s="64">
        <f>data!P3</f>
        <v>0</v>
      </c>
      <c r="Q3" s="64"/>
      <c r="R3" s="64"/>
      <c r="S3" s="64"/>
    </row>
    <row r="4" spans="2:27" ht="23.25" customHeight="1">
      <c r="B4" s="36" t="s">
        <v>2</v>
      </c>
      <c r="C4" s="61">
        <f>data!C4</f>
        <v>0</v>
      </c>
      <c r="D4" s="61"/>
      <c r="E4" s="61"/>
      <c r="F4" s="61"/>
      <c r="P4" s="37" t="s">
        <v>9</v>
      </c>
      <c r="AA4" s="48" t="s">
        <v>20</v>
      </c>
    </row>
    <row r="5" spans="1:27" s="41" customFormat="1" ht="13.5" customHeight="1">
      <c r="A5" s="38" t="s">
        <v>0</v>
      </c>
      <c r="B5" s="39">
        <v>0.041666666666666664</v>
      </c>
      <c r="C5" s="39">
        <v>0.08333333333333333</v>
      </c>
      <c r="D5" s="39">
        <v>0.125</v>
      </c>
      <c r="E5" s="39">
        <v>0.166666666666667</v>
      </c>
      <c r="F5" s="39">
        <v>0.208333333333334</v>
      </c>
      <c r="G5" s="39">
        <v>0.25</v>
      </c>
      <c r="H5" s="39">
        <v>0.291666666666667</v>
      </c>
      <c r="I5" s="40">
        <v>0.333333333333334</v>
      </c>
      <c r="J5" s="39">
        <v>0.375</v>
      </c>
      <c r="K5" s="39">
        <v>0.416666666666667</v>
      </c>
      <c r="L5" s="39">
        <v>0.458333333333334</v>
      </c>
      <c r="M5" s="39">
        <v>0.5</v>
      </c>
      <c r="N5" s="39">
        <v>0.541666666666667</v>
      </c>
      <c r="O5" s="39">
        <v>0.583333333333334</v>
      </c>
      <c r="P5" s="39">
        <v>0.625</v>
      </c>
      <c r="Q5" s="39">
        <v>0.666666666666667</v>
      </c>
      <c r="R5" s="39">
        <v>0.708333333333334</v>
      </c>
      <c r="S5" s="39">
        <v>0.75</v>
      </c>
      <c r="T5" s="39">
        <v>0.791666666666667</v>
      </c>
      <c r="U5" s="39">
        <v>0.833333333333334</v>
      </c>
      <c r="V5" s="39">
        <v>0.875</v>
      </c>
      <c r="W5" s="39">
        <v>0.916666666666667</v>
      </c>
      <c r="X5" s="39">
        <v>0.958333333333334</v>
      </c>
      <c r="Y5" s="39">
        <v>1</v>
      </c>
      <c r="AA5" s="52"/>
    </row>
    <row r="6" spans="1:27" ht="13.5" customHeight="1">
      <c r="A6" s="27">
        <v>1</v>
      </c>
      <c r="B6" s="42"/>
      <c r="C6" s="42"/>
      <c r="D6" s="42"/>
      <c r="E6" s="42"/>
      <c r="F6" s="42"/>
      <c r="G6" s="42"/>
      <c r="H6" s="42"/>
      <c r="I6" s="42">
        <f>IF(ISBLANK(data!I6),"",(data!I6*0.254))</f>
      </c>
      <c r="J6" s="43">
        <f>IF(ISBLANK(data!J6),"",(data!J6*0.254))</f>
      </c>
      <c r="K6" s="43">
        <f>IF(ISBLANK(data!K6),"",(data!K6*0.254))</f>
      </c>
      <c r="L6" s="43">
        <f>IF(ISBLANK(data!L6),"",(data!L6*0.254))</f>
      </c>
      <c r="M6" s="43">
        <f>IF(ISBLANK(data!M6),"",(data!M6*0.254))</f>
      </c>
      <c r="N6" s="43">
        <f>IF(ISBLANK(data!N6),"",(data!N6*0.254))</f>
      </c>
      <c r="O6" s="43">
        <f>IF(ISBLANK(data!O6),"",(data!O6*0.254))</f>
      </c>
      <c r="P6" s="43">
        <f>IF(ISBLANK(data!P6),"",(data!P6*0.254))</f>
      </c>
      <c r="Q6" s="43">
        <f>IF(ISBLANK(data!Q6),"",(data!Q6*0.254))</f>
      </c>
      <c r="R6" s="43">
        <f>IF(ISBLANK(data!R6),"",(data!R6*0.254))</f>
      </c>
      <c r="S6" s="43">
        <f>IF(ISBLANK(data!S6),"",(data!S6*0.254))</f>
      </c>
      <c r="T6" s="43">
        <f>IF(ISBLANK(data!T6),"",(data!T6*0.254))</f>
      </c>
      <c r="U6" s="43">
        <f>IF(ISBLANK(data!U6),"",(data!U6*0.254))</f>
      </c>
      <c r="V6" s="43">
        <f>IF(ISBLANK(data!V6),"",(data!V6*0.254))</f>
      </c>
      <c r="W6" s="43">
        <f>IF(ISBLANK(data!W6),"",(data!W6*0.254))</f>
      </c>
      <c r="X6" s="43">
        <f>IF(ISBLANK(data!X6),"",(data!X6*0.254))</f>
      </c>
      <c r="Y6" s="43">
        <f>IF(ISBLANK(data!Y6),"",(data!Y6*0.254))</f>
      </c>
      <c r="AA6" s="49">
        <f>MAX(B6:Y6)</f>
        <v>0</v>
      </c>
    </row>
    <row r="7" spans="1:27" ht="13.5" customHeight="1">
      <c r="A7" s="27">
        <v>2</v>
      </c>
      <c r="B7" s="43">
        <f>IF(ISBLANK(data!B7),"",(data!B7*0.254))</f>
      </c>
      <c r="C7" s="43">
        <f>IF(ISBLANK(data!C7),"",(data!C7*0.254))</f>
      </c>
      <c r="D7" s="43">
        <f>IF(ISBLANK(data!D7),"",(data!D7*0.254))</f>
      </c>
      <c r="E7" s="43">
        <f>IF(ISBLANK(data!E7),"",(data!E7*0.254))</f>
      </c>
      <c r="F7" s="43">
        <f>IF(ISBLANK(data!F7),"",(data!F7*0.254))</f>
      </c>
      <c r="G7" s="43">
        <f>IF(ISBLANK(data!G7),"",(data!G7*0.254))</f>
      </c>
      <c r="H7" s="43">
        <f>IF(ISBLANK(data!H7),"",(data!H7*0.254))</f>
      </c>
      <c r="I7" s="44">
        <f>IF(ISBLANK(data!I7),"",(data!I7*0.254))</f>
      </c>
      <c r="J7" s="43">
        <f>IF(ISBLANK(data!J7),"",(data!J7*0.254))</f>
      </c>
      <c r="K7" s="43">
        <f>IF(ISBLANK(data!K7),"",(data!K7*0.254))</f>
      </c>
      <c r="L7" s="43">
        <f>IF(ISBLANK(data!L7),"",(data!L7*0.254))</f>
      </c>
      <c r="M7" s="43">
        <f>IF(ISBLANK(data!M7),"",(data!M7*0.254))</f>
      </c>
      <c r="N7" s="43">
        <f>IF(ISBLANK(data!N7),"",(data!N7*0.254))</f>
      </c>
      <c r="O7" s="43">
        <f>IF(ISBLANK(data!O7),"",(data!O7*0.254))</f>
      </c>
      <c r="P7" s="43">
        <f>IF(ISBLANK(data!P7),"",(data!P7*0.254))</f>
      </c>
      <c r="Q7" s="43">
        <f>IF(ISBLANK(data!Q7),"",(data!Q7*0.254))</f>
      </c>
      <c r="R7" s="43">
        <f>IF(ISBLANK(data!R7),"",(data!R7*0.254))</f>
      </c>
      <c r="S7" s="43">
        <f>IF(ISBLANK(data!S7),"",(data!S7*0.254))</f>
      </c>
      <c r="T7" s="43">
        <f>IF(ISBLANK(data!T7),"",(data!T7*0.254))</f>
      </c>
      <c r="U7" s="43">
        <f>IF(ISBLANK(data!U7),"",(data!U7*0.254))</f>
      </c>
      <c r="V7" s="43">
        <f>IF(ISBLANK(data!V7),"",(data!V7*0.254))</f>
      </c>
      <c r="W7" s="43">
        <f>IF(ISBLANK(data!W7),"",(data!W7*0.254))</f>
      </c>
      <c r="X7" s="43">
        <f>IF(ISBLANK(data!X7),"",(data!X7*0.254))</f>
      </c>
      <c r="Y7" s="43">
        <f>IF(ISBLANK(data!Y7),"",(data!Y7*0.254))</f>
      </c>
      <c r="AA7" s="49">
        <f aca="true" t="shared" si="0" ref="AA7:AA37">MAX(B7:Y7)</f>
        <v>0</v>
      </c>
    </row>
    <row r="8" spans="1:27" ht="13.5" customHeight="1">
      <c r="A8" s="27">
        <v>3</v>
      </c>
      <c r="B8" s="43">
        <f>IF(ISBLANK(data!B8),"",(data!B8*0.254))</f>
      </c>
      <c r="C8" s="43">
        <f>IF(ISBLANK(data!C8),"",(data!C8*0.254))</f>
      </c>
      <c r="D8" s="43">
        <f>IF(ISBLANK(data!D8),"",(data!D8*0.254))</f>
      </c>
      <c r="E8" s="43">
        <f>IF(ISBLANK(data!E8),"",(data!E8*0.254))</f>
      </c>
      <c r="F8" s="43">
        <f>IF(ISBLANK(data!F8),"",(data!F8*0.254))</f>
      </c>
      <c r="G8" s="43">
        <f>IF(ISBLANK(data!G8),"",(data!G8*0.254))</f>
      </c>
      <c r="H8" s="43">
        <f>IF(ISBLANK(data!H8),"",(data!H8*0.254))</f>
      </c>
      <c r="I8" s="44">
        <f>IF(ISBLANK(data!I8),"",(data!I8*0.254))</f>
      </c>
      <c r="J8" s="43">
        <f>IF(ISBLANK(data!J8),"",(data!J8*0.254))</f>
      </c>
      <c r="K8" s="43">
        <f>IF(ISBLANK(data!K8),"",(data!K8*0.254))</f>
      </c>
      <c r="L8" s="43">
        <f>IF(ISBLANK(data!L8),"",(data!L8*0.254))</f>
      </c>
      <c r="M8" s="43">
        <f>IF(ISBLANK(data!M8),"",(data!M8*0.254))</f>
      </c>
      <c r="N8" s="43">
        <f>IF(ISBLANK(data!N8),"",(data!N8*0.254))</f>
      </c>
      <c r="O8" s="43">
        <f>IF(ISBLANK(data!O8),"",(data!O8*0.254))</f>
      </c>
      <c r="P8" s="43">
        <f>IF(ISBLANK(data!P8),"",(data!P8*0.254))</f>
      </c>
      <c r="Q8" s="43">
        <f>IF(ISBLANK(data!Q8),"",(data!Q8*0.254))</f>
      </c>
      <c r="R8" s="43">
        <f>IF(ISBLANK(data!R8),"",(data!R8*0.254))</f>
      </c>
      <c r="S8" s="43">
        <f>IF(ISBLANK(data!S8),"",(data!S8*0.254))</f>
      </c>
      <c r="T8" s="43">
        <f>IF(ISBLANK(data!T8),"",(data!T8*0.254))</f>
      </c>
      <c r="U8" s="43">
        <f>IF(ISBLANK(data!U8),"",(data!U8*0.254))</f>
      </c>
      <c r="V8" s="43">
        <f>IF(ISBLANK(data!V8),"",(data!V8*0.254))</f>
      </c>
      <c r="W8" s="43">
        <f>IF(ISBLANK(data!W8),"",(data!W8*0.254))</f>
      </c>
      <c r="X8" s="43">
        <f>IF(ISBLANK(data!X8),"",(data!X8*0.254))</f>
      </c>
      <c r="Y8" s="43">
        <f>IF(ISBLANK(data!Y8),"",(data!Y8*0.254))</f>
      </c>
      <c r="AA8" s="49">
        <f t="shared" si="0"/>
        <v>0</v>
      </c>
    </row>
    <row r="9" spans="1:27" ht="13.5" customHeight="1">
      <c r="A9" s="27">
        <v>4</v>
      </c>
      <c r="B9" s="43">
        <f>IF(ISBLANK(data!B9),"",(data!B9*0.254))</f>
      </c>
      <c r="C9" s="43">
        <f>IF(ISBLANK(data!C9),"",(data!C9*0.254))</f>
      </c>
      <c r="D9" s="43">
        <f>IF(ISBLANK(data!D9),"",(data!D9*0.254))</f>
      </c>
      <c r="E9" s="43">
        <f>IF(ISBLANK(data!E9),"",(data!E9*0.254))</f>
      </c>
      <c r="F9" s="43">
        <f>IF(ISBLANK(data!F9),"",(data!F9*0.254))</f>
      </c>
      <c r="G9" s="43">
        <f>IF(ISBLANK(data!G9),"",(data!G9*0.254))</f>
      </c>
      <c r="H9" s="43">
        <f>IF(ISBLANK(data!H9),"",(data!H9*0.254))</f>
      </c>
      <c r="I9" s="44">
        <f>IF(ISBLANK(data!I9),"",(data!I9*0.254))</f>
      </c>
      <c r="J9" s="43">
        <f>IF(ISBLANK(data!J9),"",(data!J9*0.254))</f>
      </c>
      <c r="K9" s="43">
        <f>IF(ISBLANK(data!K9),"",(data!K9*0.254))</f>
      </c>
      <c r="L9" s="43">
        <f>IF(ISBLANK(data!L9),"",(data!L9*0.254))</f>
      </c>
      <c r="M9" s="43">
        <f>IF(ISBLANK(data!M9),"",(data!M9*0.254))</f>
      </c>
      <c r="N9" s="43">
        <f>IF(ISBLANK(data!N9),"",(data!N9*0.254))</f>
      </c>
      <c r="O9" s="43">
        <f>IF(ISBLANK(data!O9),"",(data!O9*0.254))</f>
      </c>
      <c r="P9" s="43">
        <f>IF(ISBLANK(data!P9),"",(data!P9*0.254))</f>
      </c>
      <c r="Q9" s="43">
        <f>IF(ISBLANK(data!Q9),"",(data!Q9*0.254))</f>
      </c>
      <c r="R9" s="43">
        <f>IF(ISBLANK(data!R9),"",(data!R9*0.254))</f>
      </c>
      <c r="S9" s="43">
        <f>IF(ISBLANK(data!S9),"",(data!S9*0.254))</f>
      </c>
      <c r="T9" s="43">
        <f>IF(ISBLANK(data!T9),"",(data!T9*0.254))</f>
      </c>
      <c r="U9" s="43">
        <f>IF(ISBLANK(data!U9),"",(data!U9*0.254))</f>
      </c>
      <c r="V9" s="43">
        <f>IF(ISBLANK(data!V9),"",(data!V9*0.254))</f>
      </c>
      <c r="W9" s="43">
        <f>IF(ISBLANK(data!W9),"",(data!W9*0.254))</f>
      </c>
      <c r="X9" s="43">
        <f>IF(ISBLANK(data!X9),"",(data!X9*0.254))</f>
      </c>
      <c r="Y9" s="43">
        <f>IF(ISBLANK(data!Y9),"",(data!Y9*0.254))</f>
      </c>
      <c r="AA9" s="49">
        <f t="shared" si="0"/>
        <v>0</v>
      </c>
    </row>
    <row r="10" spans="1:27" ht="13.5" customHeight="1">
      <c r="A10" s="27">
        <v>5</v>
      </c>
      <c r="B10" s="43">
        <f>IF(ISBLANK(data!B10),"",(data!B10*0.254))</f>
      </c>
      <c r="C10" s="43">
        <f>IF(ISBLANK(data!C10),"",(data!C10*0.254))</f>
      </c>
      <c r="D10" s="43">
        <f>IF(ISBLANK(data!D10),"",(data!D10*0.254))</f>
      </c>
      <c r="E10" s="43">
        <f>IF(ISBLANK(data!E10),"",(data!E10*0.254))</f>
      </c>
      <c r="F10" s="43">
        <f>IF(ISBLANK(data!F10),"",(data!F10*0.254))</f>
      </c>
      <c r="G10" s="43">
        <f>IF(ISBLANK(data!G10),"",(data!G10*0.254))</f>
      </c>
      <c r="H10" s="43">
        <f>IF(ISBLANK(data!H10),"",(data!H10*0.254))</f>
      </c>
      <c r="I10" s="44">
        <f>IF(ISBLANK(data!I10),"",(data!I10*0.254))</f>
      </c>
      <c r="J10" s="43">
        <f>IF(ISBLANK(data!J10),"",(data!J10*0.254))</f>
      </c>
      <c r="K10" s="43">
        <f>IF(ISBLANK(data!K10),"",(data!K10*0.254))</f>
      </c>
      <c r="L10" s="43">
        <f>IF(ISBLANK(data!L10),"",(data!L10*0.254))</f>
      </c>
      <c r="M10" s="43">
        <f>IF(ISBLANK(data!M10),"",(data!M10*0.254))</f>
      </c>
      <c r="N10" s="43">
        <f>IF(ISBLANK(data!N10),"",(data!N10*0.254))</f>
      </c>
      <c r="O10" s="43">
        <f>IF(ISBLANK(data!O10),"",(data!O10*0.254))</f>
      </c>
      <c r="P10" s="43">
        <f>IF(ISBLANK(data!P10),"",(data!P10*0.254))</f>
      </c>
      <c r="Q10" s="43">
        <f>IF(ISBLANK(data!Q10),"",(data!Q10*0.254))</f>
      </c>
      <c r="R10" s="43">
        <f>IF(ISBLANK(data!R10),"",(data!R10*0.254))</f>
      </c>
      <c r="S10" s="43">
        <f>IF(ISBLANK(data!S10),"",(data!S10*0.254))</f>
      </c>
      <c r="T10" s="43">
        <f>IF(ISBLANK(data!T10),"",(data!T10*0.254))</f>
      </c>
      <c r="U10" s="43">
        <f>IF(ISBLANK(data!U10),"",(data!U10*0.254))</f>
      </c>
      <c r="V10" s="43">
        <f>IF(ISBLANK(data!V10),"",(data!V10*0.254))</f>
      </c>
      <c r="W10" s="43">
        <f>IF(ISBLANK(data!W10),"",(data!W10*0.254))</f>
      </c>
      <c r="X10" s="43">
        <f>IF(ISBLANK(data!X10),"",(data!X10*0.254))</f>
      </c>
      <c r="Y10" s="43">
        <f>IF(ISBLANK(data!Y10),"",(data!Y10*0.254))</f>
      </c>
      <c r="AA10" s="49">
        <f t="shared" si="0"/>
        <v>0</v>
      </c>
    </row>
    <row r="11" spans="1:27" ht="13.5" customHeight="1">
      <c r="A11" s="27">
        <v>6</v>
      </c>
      <c r="B11" s="43">
        <f>IF(ISBLANK(data!B11),"",(data!B11*0.254))</f>
      </c>
      <c r="C11" s="43">
        <f>IF(ISBLANK(data!C11),"",(data!C11*0.254))</f>
      </c>
      <c r="D11" s="43">
        <f>IF(ISBLANK(data!D11),"",(data!D11*0.254))</f>
      </c>
      <c r="E11" s="43">
        <f>IF(ISBLANK(data!E11),"",(data!E11*0.254))</f>
      </c>
      <c r="F11" s="43">
        <f>IF(ISBLANK(data!F11),"",(data!F11*0.254))</f>
      </c>
      <c r="G11" s="43">
        <f>IF(ISBLANK(data!G11),"",(data!G11*0.254))</f>
      </c>
      <c r="H11" s="43">
        <f>IF(ISBLANK(data!H11),"",(data!H11*0.254))</f>
      </c>
      <c r="I11" s="44">
        <f>IF(ISBLANK(data!I11),"",(data!I11*0.254))</f>
      </c>
      <c r="J11" s="43">
        <f>IF(ISBLANK(data!J11),"",(data!J11*0.254))</f>
      </c>
      <c r="K11" s="43">
        <f>IF(ISBLANK(data!K11),"",(data!K11*0.254))</f>
      </c>
      <c r="L11" s="43">
        <f>IF(ISBLANK(data!L11),"",(data!L11*0.254))</f>
      </c>
      <c r="M11" s="43">
        <f>IF(ISBLANK(data!M11),"",(data!M11*0.254))</f>
      </c>
      <c r="N11" s="43">
        <f>IF(ISBLANK(data!N11),"",(data!N11*0.254))</f>
      </c>
      <c r="O11" s="43">
        <f>IF(ISBLANK(data!O11),"",(data!O11*0.254))</f>
      </c>
      <c r="P11" s="43">
        <f>IF(ISBLANK(data!P11),"",(data!P11*0.254))</f>
      </c>
      <c r="Q11" s="43">
        <f>IF(ISBLANK(data!Q11),"",(data!Q11*0.254))</f>
      </c>
      <c r="R11" s="43">
        <f>IF(ISBLANK(data!R11),"",(data!R11*0.254))</f>
      </c>
      <c r="S11" s="43">
        <f>IF(ISBLANK(data!S11),"",(data!S11*0.254))</f>
      </c>
      <c r="T11" s="43">
        <f>IF(ISBLANK(data!T11),"",(data!T11*0.254))</f>
      </c>
      <c r="U11" s="43">
        <f>IF(ISBLANK(data!U11),"",(data!U11*0.254))</f>
      </c>
      <c r="V11" s="43">
        <f>IF(ISBLANK(data!V11),"",(data!V11*0.254))</f>
      </c>
      <c r="W11" s="43">
        <f>IF(ISBLANK(data!W11),"",(data!W11*0.254))</f>
      </c>
      <c r="X11" s="43">
        <f>IF(ISBLANK(data!X11),"",(data!X11*0.254))</f>
      </c>
      <c r="Y11" s="43">
        <f>IF(ISBLANK(data!Y11),"",(data!Y11*0.254))</f>
      </c>
      <c r="AA11" s="49">
        <f t="shared" si="0"/>
        <v>0</v>
      </c>
    </row>
    <row r="12" spans="1:27" ht="13.5" customHeight="1">
      <c r="A12" s="27">
        <v>7</v>
      </c>
      <c r="B12" s="43">
        <f>IF(ISBLANK(data!B12),"",(data!B12*0.254))</f>
      </c>
      <c r="C12" s="43">
        <f>IF(ISBLANK(data!C12),"",(data!C12*0.254))</f>
      </c>
      <c r="D12" s="43">
        <f>IF(ISBLANK(data!D12),"",(data!D12*0.254))</f>
      </c>
      <c r="E12" s="43">
        <f>IF(ISBLANK(data!E12),"",(data!E12*0.254))</f>
      </c>
      <c r="F12" s="43">
        <f>IF(ISBLANK(data!F12),"",(data!F12*0.254))</f>
      </c>
      <c r="G12" s="43">
        <f>IF(ISBLANK(data!G12),"",(data!G12*0.254))</f>
      </c>
      <c r="H12" s="43">
        <f>IF(ISBLANK(data!H12),"",(data!H12*0.254))</f>
      </c>
      <c r="I12" s="44">
        <f>IF(ISBLANK(data!I12),"",(data!I12*0.254))</f>
      </c>
      <c r="J12" s="43">
        <f>IF(ISBLANK(data!J12),"",(data!J12*0.254))</f>
      </c>
      <c r="K12" s="43">
        <f>IF(ISBLANK(data!K12),"",(data!K12*0.254))</f>
      </c>
      <c r="L12" s="43">
        <f>IF(ISBLANK(data!L12),"",(data!L12*0.254))</f>
      </c>
      <c r="M12" s="43">
        <f>IF(ISBLANK(data!M12),"",(data!M12*0.254))</f>
      </c>
      <c r="N12" s="43">
        <f>IF(ISBLANK(data!N12),"",(data!N12*0.254))</f>
      </c>
      <c r="O12" s="43">
        <f>IF(ISBLANK(data!O12),"",(data!O12*0.254))</f>
      </c>
      <c r="P12" s="43">
        <f>IF(ISBLANK(data!P12),"",(data!P12*0.254))</f>
      </c>
      <c r="Q12" s="43">
        <f>IF(ISBLANK(data!Q12),"",(data!Q12*0.254))</f>
      </c>
      <c r="R12" s="43">
        <f>IF(ISBLANK(data!R12),"",(data!R12*0.254))</f>
      </c>
      <c r="S12" s="43">
        <f>IF(ISBLANK(data!S12),"",(data!S12*0.254))</f>
      </c>
      <c r="T12" s="43">
        <f>IF(ISBLANK(data!T12),"",(data!T12*0.254))</f>
      </c>
      <c r="U12" s="43">
        <f>IF(ISBLANK(data!U12),"",(data!U12*0.254))</f>
      </c>
      <c r="V12" s="43">
        <f>IF(ISBLANK(data!V12),"",(data!V12*0.254))</f>
      </c>
      <c r="W12" s="43">
        <f>IF(ISBLANK(data!W12),"",(data!W12*0.254))</f>
      </c>
      <c r="X12" s="43">
        <f>IF(ISBLANK(data!X12),"",(data!X12*0.254))</f>
      </c>
      <c r="Y12" s="43">
        <f>IF(ISBLANK(data!Y12),"",(data!Y12*0.254))</f>
      </c>
      <c r="AA12" s="49">
        <f t="shared" si="0"/>
        <v>0</v>
      </c>
    </row>
    <row r="13" spans="1:27" ht="13.5" customHeight="1">
      <c r="A13" s="27">
        <v>8</v>
      </c>
      <c r="B13" s="43">
        <f>IF(ISBLANK(data!B13),"",(data!B13*0.254))</f>
      </c>
      <c r="C13" s="43">
        <f>IF(ISBLANK(data!C13),"",(data!C13*0.254))</f>
      </c>
      <c r="D13" s="43">
        <f>IF(ISBLANK(data!D13),"",(data!D13*0.254))</f>
      </c>
      <c r="E13" s="43">
        <f>IF(ISBLANK(data!E13),"",(data!E13*0.254))</f>
      </c>
      <c r="F13" s="43">
        <f>IF(ISBLANK(data!F13),"",(data!F13*0.254))</f>
      </c>
      <c r="G13" s="43">
        <f>IF(ISBLANK(data!G13),"",(data!G13*0.254))</f>
      </c>
      <c r="H13" s="43">
        <f>IF(ISBLANK(data!H13),"",(data!H13*0.254))</f>
      </c>
      <c r="I13" s="44">
        <f>IF(ISBLANK(data!I13),"",(data!I13*0.254))</f>
      </c>
      <c r="J13" s="43">
        <f>IF(ISBLANK(data!J13),"",(data!J13*0.254))</f>
      </c>
      <c r="K13" s="43">
        <f>IF(ISBLANK(data!K13),"",(data!K13*0.254))</f>
      </c>
      <c r="L13" s="43">
        <f>IF(ISBLANK(data!L13),"",(data!L13*0.254))</f>
      </c>
      <c r="M13" s="43">
        <f>IF(ISBLANK(data!M13),"",(data!M13*0.254))</f>
      </c>
      <c r="N13" s="43">
        <f>IF(ISBLANK(data!N13),"",(data!N13*0.254))</f>
      </c>
      <c r="O13" s="43">
        <f>IF(ISBLANK(data!O13),"",(data!O13*0.254))</f>
      </c>
      <c r="P13" s="43">
        <f>IF(ISBLANK(data!P13),"",(data!P13*0.254))</f>
      </c>
      <c r="Q13" s="43">
        <f>IF(ISBLANK(data!Q13),"",(data!Q13*0.254))</f>
      </c>
      <c r="R13" s="43">
        <f>IF(ISBLANK(data!R13),"",(data!R13*0.254))</f>
      </c>
      <c r="S13" s="43">
        <f>IF(ISBLANK(data!S13),"",(data!S13*0.254))</f>
      </c>
      <c r="T13" s="43">
        <f>IF(ISBLANK(data!T13),"",(data!T13*0.254))</f>
      </c>
      <c r="U13" s="43">
        <f>IF(ISBLANK(data!U13),"",(data!U13*0.254))</f>
      </c>
      <c r="V13" s="43">
        <f>IF(ISBLANK(data!V13),"",(data!V13*0.254))</f>
      </c>
      <c r="W13" s="43">
        <f>IF(ISBLANK(data!W13),"",(data!W13*0.254))</f>
      </c>
      <c r="X13" s="43">
        <f>IF(ISBLANK(data!X13),"",(data!X13*0.254))</f>
      </c>
      <c r="Y13" s="43">
        <f>IF(ISBLANK(data!Y13),"",(data!Y13*0.254))</f>
      </c>
      <c r="AA13" s="49">
        <f t="shared" si="0"/>
        <v>0</v>
      </c>
    </row>
    <row r="14" spans="1:27" ht="13.5" customHeight="1">
      <c r="A14" s="27">
        <v>9</v>
      </c>
      <c r="B14" s="43">
        <f>IF(ISBLANK(data!B14),"",(data!B14*0.254))</f>
      </c>
      <c r="C14" s="43">
        <f>IF(ISBLANK(data!C14),"",(data!C14*0.254))</f>
      </c>
      <c r="D14" s="43">
        <f>IF(ISBLANK(data!D14),"",(data!D14*0.254))</f>
      </c>
      <c r="E14" s="43">
        <f>IF(ISBLANK(data!E14),"",(data!E14*0.254))</f>
      </c>
      <c r="F14" s="43">
        <f>IF(ISBLANK(data!F14),"",(data!F14*0.254))</f>
      </c>
      <c r="G14" s="43">
        <f>IF(ISBLANK(data!G14),"",(data!G14*0.254))</f>
      </c>
      <c r="H14" s="43">
        <f>IF(ISBLANK(data!H14),"",(data!H14*0.254))</f>
      </c>
      <c r="I14" s="44">
        <f>IF(ISBLANK(data!I14),"",(data!I14*0.254))</f>
      </c>
      <c r="J14" s="43">
        <f>IF(ISBLANK(data!J14),"",(data!J14*0.254))</f>
      </c>
      <c r="K14" s="43">
        <f>IF(ISBLANK(data!K14),"",(data!K14*0.254))</f>
      </c>
      <c r="L14" s="43">
        <f>IF(ISBLANK(data!L14),"",(data!L14*0.254))</f>
      </c>
      <c r="M14" s="43">
        <f>IF(ISBLANK(data!M14),"",(data!M14*0.254))</f>
      </c>
      <c r="N14" s="43">
        <f>IF(ISBLANK(data!N14),"",(data!N14*0.254))</f>
      </c>
      <c r="O14" s="43">
        <f>IF(ISBLANK(data!O14),"",(data!O14*0.254))</f>
      </c>
      <c r="P14" s="43">
        <f>IF(ISBLANK(data!P14),"",(data!P14*0.254))</f>
      </c>
      <c r="Q14" s="43">
        <f>IF(ISBLANK(data!Q14),"",(data!Q14*0.254))</f>
      </c>
      <c r="R14" s="43">
        <f>IF(ISBLANK(data!R14),"",(data!R14*0.254))</f>
      </c>
      <c r="S14" s="43">
        <f>IF(ISBLANK(data!S14),"",(data!S14*0.254))</f>
      </c>
      <c r="T14" s="43">
        <f>IF(ISBLANK(data!T14),"",(data!T14*0.254))</f>
      </c>
      <c r="U14" s="43">
        <f>IF(ISBLANK(data!U14),"",(data!U14*0.254))</f>
      </c>
      <c r="V14" s="43">
        <f>IF(ISBLANK(data!V14),"",(data!V14*0.254))</f>
      </c>
      <c r="W14" s="43">
        <f>IF(ISBLANK(data!W14),"",(data!W14*0.254))</f>
      </c>
      <c r="X14" s="43">
        <f>IF(ISBLANK(data!X14),"",(data!X14*0.254))</f>
      </c>
      <c r="Y14" s="43">
        <f>IF(ISBLANK(data!Y14),"",(data!Y14*0.254))</f>
      </c>
      <c r="AA14" s="49">
        <f t="shared" si="0"/>
        <v>0</v>
      </c>
    </row>
    <row r="15" spans="1:27" ht="13.5" customHeight="1">
      <c r="A15" s="27">
        <v>10</v>
      </c>
      <c r="B15" s="43">
        <f>IF(ISBLANK(data!B15),"",(data!B15*0.254))</f>
      </c>
      <c r="C15" s="43">
        <f>IF(ISBLANK(data!C15),"",(data!C15*0.254))</f>
      </c>
      <c r="D15" s="43">
        <f>IF(ISBLANK(data!D15),"",(data!D15*0.254))</f>
      </c>
      <c r="E15" s="43">
        <f>IF(ISBLANK(data!E15),"",(data!E15*0.254))</f>
      </c>
      <c r="F15" s="43">
        <f>IF(ISBLANK(data!F15),"",(data!F15*0.254))</f>
      </c>
      <c r="G15" s="43">
        <f>IF(ISBLANK(data!G15),"",(data!G15*0.254))</f>
      </c>
      <c r="H15" s="43">
        <f>IF(ISBLANK(data!H15),"",(data!H15*0.254))</f>
      </c>
      <c r="I15" s="44">
        <f>IF(ISBLANK(data!I15),"",(data!I15*0.254))</f>
      </c>
      <c r="J15" s="43">
        <f>IF(ISBLANK(data!J15),"",(data!J15*0.254))</f>
      </c>
      <c r="K15" s="43">
        <f>IF(ISBLANK(data!K15),"",(data!K15*0.254))</f>
      </c>
      <c r="L15" s="43">
        <f>IF(ISBLANK(data!L15),"",(data!L15*0.254))</f>
      </c>
      <c r="M15" s="43">
        <f>IF(ISBLANK(data!M15),"",(data!M15*0.254))</f>
      </c>
      <c r="N15" s="43">
        <f>IF(ISBLANK(data!N15),"",(data!N15*0.254))</f>
      </c>
      <c r="O15" s="43">
        <f>IF(ISBLANK(data!O15),"",(data!O15*0.254))</f>
      </c>
      <c r="P15" s="43">
        <f>IF(ISBLANK(data!P15),"",(data!P15*0.254))</f>
      </c>
      <c r="Q15" s="43">
        <f>IF(ISBLANK(data!Q15),"",(data!Q15*0.254))</f>
      </c>
      <c r="R15" s="43">
        <f>IF(ISBLANK(data!R15),"",(data!R15*0.254))</f>
      </c>
      <c r="S15" s="43">
        <f>IF(ISBLANK(data!S15),"",(data!S15*0.254))</f>
      </c>
      <c r="T15" s="43">
        <f>IF(ISBLANK(data!T15),"",(data!T15*0.254))</f>
      </c>
      <c r="U15" s="43">
        <f>IF(ISBLANK(data!U15),"",(data!U15*0.254))</f>
      </c>
      <c r="V15" s="43">
        <f>IF(ISBLANK(data!V15),"",(data!V15*0.254))</f>
      </c>
      <c r="W15" s="43">
        <f>IF(ISBLANK(data!W15),"",(data!W15*0.254))</f>
      </c>
      <c r="X15" s="43">
        <f>IF(ISBLANK(data!X15),"",(data!X15*0.254))</f>
      </c>
      <c r="Y15" s="43">
        <f>IF(ISBLANK(data!Y15),"",(data!Y15*0.254))</f>
      </c>
      <c r="AA15" s="49">
        <f t="shared" si="0"/>
        <v>0</v>
      </c>
    </row>
    <row r="16" spans="1:27" ht="13.5" customHeight="1">
      <c r="A16" s="27">
        <v>11</v>
      </c>
      <c r="B16" s="43">
        <f>IF(ISBLANK(data!B16),"",(data!B16*0.254))</f>
      </c>
      <c r="C16" s="43">
        <f>IF(ISBLANK(data!C16),"",(data!C16*0.254))</f>
      </c>
      <c r="D16" s="43">
        <f>IF(ISBLANK(data!D16),"",(data!D16*0.254))</f>
      </c>
      <c r="E16" s="43">
        <f>IF(ISBLANK(data!E16),"",(data!E16*0.254))</f>
      </c>
      <c r="F16" s="43">
        <f>IF(ISBLANK(data!F16),"",(data!F16*0.254))</f>
      </c>
      <c r="G16" s="43">
        <f>IF(ISBLANK(data!G16),"",(data!G16*0.254))</f>
      </c>
      <c r="H16" s="43">
        <f>IF(ISBLANK(data!H16),"",(data!H16*0.254))</f>
      </c>
      <c r="I16" s="44">
        <f>IF(ISBLANK(data!I16),"",(data!I16*0.254))</f>
      </c>
      <c r="J16" s="43">
        <f>IF(ISBLANK(data!J16),"",(data!J16*0.254))</f>
      </c>
      <c r="K16" s="43">
        <f>IF(ISBLANK(data!K16),"",(data!K16*0.254))</f>
      </c>
      <c r="L16" s="43">
        <f>IF(ISBLANK(data!L16),"",(data!L16*0.254))</f>
      </c>
      <c r="M16" s="43">
        <f>IF(ISBLANK(data!M16),"",(data!M16*0.254))</f>
      </c>
      <c r="N16" s="43">
        <f>IF(ISBLANK(data!N16),"",(data!N16*0.254))</f>
      </c>
      <c r="O16" s="43">
        <f>IF(ISBLANK(data!O16),"",(data!O16*0.254))</f>
      </c>
      <c r="P16" s="43">
        <f>IF(ISBLANK(data!P16),"",(data!P16*0.254))</f>
      </c>
      <c r="Q16" s="43">
        <f>IF(ISBLANK(data!Q16),"",(data!Q16*0.254))</f>
      </c>
      <c r="R16" s="43">
        <f>IF(ISBLANK(data!R16),"",(data!R16*0.254))</f>
      </c>
      <c r="S16" s="43">
        <f>IF(ISBLANK(data!S16),"",(data!S16*0.254))</f>
      </c>
      <c r="T16" s="43">
        <f>IF(ISBLANK(data!T16),"",(data!T16*0.254))</f>
      </c>
      <c r="U16" s="43">
        <f>IF(ISBLANK(data!U16),"",(data!U16*0.254))</f>
      </c>
      <c r="V16" s="43">
        <f>IF(ISBLANK(data!V16),"",(data!V16*0.254))</f>
      </c>
      <c r="W16" s="43">
        <f>IF(ISBLANK(data!W16),"",(data!W16*0.254))</f>
      </c>
      <c r="X16" s="43">
        <f>IF(ISBLANK(data!X16),"",(data!X16*0.254))</f>
      </c>
      <c r="Y16" s="43">
        <f>IF(ISBLANK(data!Y16),"",(data!Y16*0.254))</f>
      </c>
      <c r="AA16" s="49">
        <f t="shared" si="0"/>
        <v>0</v>
      </c>
    </row>
    <row r="17" spans="1:27" ht="13.5" customHeight="1">
      <c r="A17" s="27">
        <v>12</v>
      </c>
      <c r="B17" s="43">
        <f>IF(ISBLANK(data!B17),"",(data!B17*0.254))</f>
      </c>
      <c r="C17" s="43">
        <f>IF(ISBLANK(data!C17),"",(data!C17*0.254))</f>
      </c>
      <c r="D17" s="43">
        <f>IF(ISBLANK(data!D17),"",(data!D17*0.254))</f>
      </c>
      <c r="E17" s="43">
        <f>IF(ISBLANK(data!E17),"",(data!E17*0.254))</f>
      </c>
      <c r="F17" s="43">
        <f>IF(ISBLANK(data!F17),"",(data!F17*0.254))</f>
      </c>
      <c r="G17" s="43">
        <f>IF(ISBLANK(data!G17),"",(data!G17*0.254))</f>
      </c>
      <c r="H17" s="43">
        <f>IF(ISBLANK(data!H17),"",(data!H17*0.254))</f>
      </c>
      <c r="I17" s="44">
        <f>IF(ISBLANK(data!I17),"",(data!I17*0.254))</f>
      </c>
      <c r="J17" s="43">
        <f>IF(ISBLANK(data!J17),"",(data!J17*0.254))</f>
      </c>
      <c r="K17" s="43">
        <f>IF(ISBLANK(data!K17),"",(data!K17*0.254))</f>
      </c>
      <c r="L17" s="43">
        <f>IF(ISBLANK(data!L17),"",(data!L17*0.254))</f>
      </c>
      <c r="M17" s="43">
        <f>IF(ISBLANK(data!M17),"",(data!M17*0.254))</f>
      </c>
      <c r="N17" s="43">
        <f>IF(ISBLANK(data!N17),"",(data!N17*0.254))</f>
      </c>
      <c r="O17" s="43">
        <f>IF(ISBLANK(data!O17),"",(data!O17*0.254))</f>
      </c>
      <c r="P17" s="43">
        <f>IF(ISBLANK(data!P17),"",(data!P17*0.254))</f>
      </c>
      <c r="Q17" s="43">
        <f>IF(ISBLANK(data!Q17),"",(data!Q17*0.254))</f>
      </c>
      <c r="R17" s="43">
        <f>IF(ISBLANK(data!R17),"",(data!R17*0.254))</f>
      </c>
      <c r="S17" s="43">
        <f>IF(ISBLANK(data!S17),"",(data!S17*0.254))</f>
      </c>
      <c r="T17" s="43">
        <f>IF(ISBLANK(data!T17),"",(data!T17*0.254))</f>
      </c>
      <c r="U17" s="43">
        <f>IF(ISBLANK(data!U17),"",(data!U17*0.254))</f>
      </c>
      <c r="V17" s="43">
        <f>IF(ISBLANK(data!V17),"",(data!V17*0.254))</f>
      </c>
      <c r="W17" s="43">
        <f>IF(ISBLANK(data!W17),"",(data!W17*0.254))</f>
      </c>
      <c r="X17" s="43">
        <f>IF(ISBLANK(data!X17),"",(data!X17*0.254))</f>
      </c>
      <c r="Y17" s="43">
        <f>IF(ISBLANK(data!Y17),"",(data!Y17*0.254))</f>
      </c>
      <c r="AA17" s="49">
        <f t="shared" si="0"/>
        <v>0</v>
      </c>
    </row>
    <row r="18" spans="1:27" ht="13.5" customHeight="1">
      <c r="A18" s="27">
        <v>13</v>
      </c>
      <c r="B18" s="43">
        <f>IF(ISBLANK(data!B18),"",(data!B18*0.254))</f>
      </c>
      <c r="C18" s="43">
        <f>IF(ISBLANK(data!C18),"",(data!C18*0.254))</f>
      </c>
      <c r="D18" s="43">
        <f>IF(ISBLANK(data!D18),"",(data!D18*0.254))</f>
      </c>
      <c r="E18" s="43">
        <f>IF(ISBLANK(data!E18),"",(data!E18*0.254))</f>
      </c>
      <c r="F18" s="43">
        <f>IF(ISBLANK(data!F18),"",(data!F18*0.254))</f>
      </c>
      <c r="G18" s="43">
        <f>IF(ISBLANK(data!G18),"",(data!G18*0.254))</f>
      </c>
      <c r="H18" s="43">
        <f>IF(ISBLANK(data!H18),"",(data!H18*0.254))</f>
      </c>
      <c r="I18" s="44">
        <f>IF(ISBLANK(data!I18),"",(data!I18*0.254))</f>
      </c>
      <c r="J18" s="43">
        <f>IF(ISBLANK(data!J18),"",(data!J18*0.254))</f>
      </c>
      <c r="K18" s="43">
        <f>IF(ISBLANK(data!K18),"",(data!K18*0.254))</f>
      </c>
      <c r="L18" s="43">
        <f>IF(ISBLANK(data!L18),"",(data!L18*0.254))</f>
      </c>
      <c r="M18" s="43">
        <f>IF(ISBLANK(data!M18),"",(data!M18*0.254))</f>
      </c>
      <c r="N18" s="43">
        <f>IF(ISBLANK(data!N18),"",(data!N18*0.254))</f>
      </c>
      <c r="O18" s="43">
        <f>IF(ISBLANK(data!O18),"",(data!O18*0.254))</f>
      </c>
      <c r="P18" s="43">
        <f>IF(ISBLANK(data!P18),"",(data!P18*0.254))</f>
      </c>
      <c r="Q18" s="43">
        <f>IF(ISBLANK(data!Q18),"",(data!Q18*0.254))</f>
      </c>
      <c r="R18" s="43">
        <f>IF(ISBLANK(data!R18),"",(data!R18*0.254))</f>
      </c>
      <c r="S18" s="43">
        <f>IF(ISBLANK(data!S18),"",(data!S18*0.254))</f>
      </c>
      <c r="T18" s="43">
        <f>IF(ISBLANK(data!T18),"",(data!T18*0.254))</f>
      </c>
      <c r="U18" s="43">
        <f>IF(ISBLANK(data!U18),"",(data!U18*0.254))</f>
      </c>
      <c r="V18" s="43">
        <f>IF(ISBLANK(data!V18),"",(data!V18*0.254))</f>
      </c>
      <c r="W18" s="43">
        <f>IF(ISBLANK(data!W18),"",(data!W18*0.254))</f>
      </c>
      <c r="X18" s="43">
        <f>IF(ISBLANK(data!X18),"",(data!X18*0.254))</f>
      </c>
      <c r="Y18" s="43">
        <f>IF(ISBLANK(data!Y18),"",(data!Y18*0.254))</f>
      </c>
      <c r="AA18" s="49">
        <f t="shared" si="0"/>
        <v>0</v>
      </c>
    </row>
    <row r="19" spans="1:27" ht="13.5" customHeight="1">
      <c r="A19" s="27">
        <v>14</v>
      </c>
      <c r="B19" s="43">
        <f>IF(ISBLANK(data!B19),"",(data!B19*0.254))</f>
      </c>
      <c r="C19" s="43">
        <f>IF(ISBLANK(data!C19),"",(data!C19*0.254))</f>
      </c>
      <c r="D19" s="43">
        <f>IF(ISBLANK(data!D19),"",(data!D19*0.254))</f>
      </c>
      <c r="E19" s="43">
        <f>IF(ISBLANK(data!E19),"",(data!E19*0.254))</f>
      </c>
      <c r="F19" s="43">
        <f>IF(ISBLANK(data!F19),"",(data!F19*0.254))</f>
      </c>
      <c r="G19" s="43">
        <f>IF(ISBLANK(data!G19),"",(data!G19*0.254))</f>
      </c>
      <c r="H19" s="43">
        <f>IF(ISBLANK(data!H19),"",(data!H19*0.254))</f>
      </c>
      <c r="I19" s="44">
        <f>IF(ISBLANK(data!I19),"",(data!I19*0.254))</f>
      </c>
      <c r="J19" s="43">
        <f>IF(ISBLANK(data!J19),"",(data!J19*0.254))</f>
      </c>
      <c r="K19" s="43">
        <f>IF(ISBLANK(data!K19),"",(data!K19*0.254))</f>
      </c>
      <c r="L19" s="43">
        <f>IF(ISBLANK(data!L19),"",(data!L19*0.254))</f>
      </c>
      <c r="M19" s="43">
        <f>IF(ISBLANK(data!M19),"",(data!M19*0.254))</f>
      </c>
      <c r="N19" s="43">
        <f>IF(ISBLANK(data!N19),"",(data!N19*0.254))</f>
      </c>
      <c r="O19" s="43">
        <f>IF(ISBLANK(data!O19),"",(data!O19*0.254))</f>
      </c>
      <c r="P19" s="43">
        <f>IF(ISBLANK(data!P19),"",(data!P19*0.254))</f>
      </c>
      <c r="Q19" s="43">
        <f>IF(ISBLANK(data!Q19),"",(data!Q19*0.254))</f>
      </c>
      <c r="R19" s="43">
        <f>IF(ISBLANK(data!R19),"",(data!R19*0.254))</f>
      </c>
      <c r="S19" s="43">
        <f>IF(ISBLANK(data!S19),"",(data!S19*0.254))</f>
      </c>
      <c r="T19" s="43">
        <f>IF(ISBLANK(data!T19),"",(data!T19*0.254))</f>
      </c>
      <c r="U19" s="43">
        <f>IF(ISBLANK(data!U19),"",(data!U19*0.254))</f>
      </c>
      <c r="V19" s="43">
        <f>IF(ISBLANK(data!V19),"",(data!V19*0.254))</f>
      </c>
      <c r="W19" s="43">
        <f>IF(ISBLANK(data!W19),"",(data!W19*0.254))</f>
      </c>
      <c r="X19" s="43">
        <f>IF(ISBLANK(data!X19),"",(data!X19*0.254))</f>
      </c>
      <c r="Y19" s="43">
        <f>IF(ISBLANK(data!Y19),"",(data!Y19*0.254))</f>
      </c>
      <c r="AA19" s="49">
        <f t="shared" si="0"/>
        <v>0</v>
      </c>
    </row>
    <row r="20" spans="1:27" ht="13.5" customHeight="1">
      <c r="A20" s="27">
        <v>15</v>
      </c>
      <c r="B20" s="43">
        <f>IF(ISBLANK(data!B20),"",(data!B20*0.254))</f>
      </c>
      <c r="C20" s="43">
        <f>IF(ISBLANK(data!C20),"",(data!C20*0.254))</f>
      </c>
      <c r="D20" s="43">
        <f>IF(ISBLANK(data!D20),"",(data!D20*0.254))</f>
      </c>
      <c r="E20" s="43">
        <f>IF(ISBLANK(data!E20),"",(data!E20*0.254))</f>
      </c>
      <c r="F20" s="43">
        <f>IF(ISBLANK(data!F20),"",(data!F20*0.254))</f>
      </c>
      <c r="G20" s="43">
        <f>IF(ISBLANK(data!G20),"",(data!G20*0.254))</f>
      </c>
      <c r="H20" s="43">
        <f>IF(ISBLANK(data!H20),"",(data!H20*0.254))</f>
      </c>
      <c r="I20" s="44">
        <f>IF(ISBLANK(data!I20),"",(data!I20*0.254))</f>
      </c>
      <c r="J20" s="43">
        <f>IF(ISBLANK(data!J20),"",(data!J20*0.254))</f>
      </c>
      <c r="K20" s="43">
        <f>IF(ISBLANK(data!K20),"",(data!K20*0.254))</f>
      </c>
      <c r="L20" s="43">
        <f>IF(ISBLANK(data!L20),"",(data!L20*0.254))</f>
      </c>
      <c r="M20" s="43">
        <f>IF(ISBLANK(data!M20),"",(data!M20*0.254))</f>
      </c>
      <c r="N20" s="43">
        <f>IF(ISBLANK(data!N20),"",(data!N20*0.254))</f>
      </c>
      <c r="O20" s="43">
        <f>IF(ISBLANK(data!O20),"",(data!O20*0.254))</f>
      </c>
      <c r="P20" s="43">
        <f>IF(ISBLANK(data!P20),"",(data!P20*0.254))</f>
      </c>
      <c r="Q20" s="43">
        <f>IF(ISBLANK(data!Q20),"",(data!Q20*0.254))</f>
      </c>
      <c r="R20" s="43">
        <f>IF(ISBLANK(data!R20),"",(data!R20*0.254))</f>
      </c>
      <c r="S20" s="43">
        <f>IF(ISBLANK(data!S20),"",(data!S20*0.254))</f>
      </c>
      <c r="T20" s="43">
        <f>IF(ISBLANK(data!T20),"",(data!T20*0.254))</f>
      </c>
      <c r="U20" s="43">
        <f>IF(ISBLANK(data!U20),"",(data!U20*0.254))</f>
      </c>
      <c r="V20" s="43">
        <f>IF(ISBLANK(data!V20),"",(data!V20*0.254))</f>
      </c>
      <c r="W20" s="43">
        <f>IF(ISBLANK(data!W20),"",(data!W20*0.254))</f>
      </c>
      <c r="X20" s="43">
        <f>IF(ISBLANK(data!X20),"",(data!X20*0.254))</f>
      </c>
      <c r="Y20" s="43">
        <f>IF(ISBLANK(data!Y20),"",(data!Y20*0.254))</f>
      </c>
      <c r="AA20" s="49">
        <f t="shared" si="0"/>
        <v>0</v>
      </c>
    </row>
    <row r="21" spans="1:27" ht="13.5" customHeight="1">
      <c r="A21" s="27">
        <v>16</v>
      </c>
      <c r="B21" s="43">
        <f>IF(ISBLANK(data!B21),"",(data!B21*0.254))</f>
      </c>
      <c r="C21" s="43">
        <f>IF(ISBLANK(data!C21),"",(data!C21*0.254))</f>
      </c>
      <c r="D21" s="43">
        <f>IF(ISBLANK(data!D21),"",(data!D21*0.254))</f>
      </c>
      <c r="E21" s="43">
        <f>IF(ISBLANK(data!E21),"",(data!E21*0.254))</f>
      </c>
      <c r="F21" s="43">
        <f>IF(ISBLANK(data!F21),"",(data!F21*0.254))</f>
      </c>
      <c r="G21" s="43">
        <f>IF(ISBLANK(data!G21),"",(data!G21*0.254))</f>
      </c>
      <c r="H21" s="43">
        <f>IF(ISBLANK(data!H21),"",(data!H21*0.254))</f>
      </c>
      <c r="I21" s="44">
        <f>IF(ISBLANK(data!I21),"",(data!I21*0.254))</f>
      </c>
      <c r="J21" s="43">
        <f>IF(ISBLANK(data!J21),"",(data!J21*0.254))</f>
      </c>
      <c r="K21" s="43">
        <f>IF(ISBLANK(data!K21),"",(data!K21*0.254))</f>
      </c>
      <c r="L21" s="43">
        <f>IF(ISBLANK(data!L21),"",(data!L21*0.254))</f>
      </c>
      <c r="M21" s="43">
        <f>IF(ISBLANK(data!M21),"",(data!M21*0.254))</f>
      </c>
      <c r="N21" s="43">
        <f>IF(ISBLANK(data!N21),"",(data!N21*0.254))</f>
      </c>
      <c r="O21" s="43">
        <f>IF(ISBLANK(data!O21),"",(data!O21*0.254))</f>
      </c>
      <c r="P21" s="43">
        <f>IF(ISBLANK(data!P21),"",(data!P21*0.254))</f>
      </c>
      <c r="Q21" s="43">
        <f>IF(ISBLANK(data!Q21),"",(data!Q21*0.254))</f>
      </c>
      <c r="R21" s="43">
        <f>IF(ISBLANK(data!R21),"",(data!R21*0.254))</f>
      </c>
      <c r="S21" s="43">
        <f>IF(ISBLANK(data!S21),"",(data!S21*0.254))</f>
      </c>
      <c r="T21" s="43">
        <f>IF(ISBLANK(data!T21),"",(data!T21*0.254))</f>
      </c>
      <c r="U21" s="43">
        <f>IF(ISBLANK(data!U21),"",(data!U21*0.254))</f>
      </c>
      <c r="V21" s="43">
        <f>IF(ISBLANK(data!V21),"",(data!V21*0.254))</f>
      </c>
      <c r="W21" s="43">
        <f>IF(ISBLANK(data!W21),"",(data!W21*0.254))</f>
      </c>
      <c r="X21" s="43">
        <f>IF(ISBLANK(data!X21),"",(data!X21*0.254))</f>
      </c>
      <c r="Y21" s="43">
        <f>IF(ISBLANK(data!Y21),"",(data!Y21*0.254))</f>
      </c>
      <c r="AA21" s="49">
        <f t="shared" si="0"/>
        <v>0</v>
      </c>
    </row>
    <row r="22" spans="1:27" ht="13.5" customHeight="1">
      <c r="A22" s="27">
        <v>17</v>
      </c>
      <c r="B22" s="43">
        <f>IF(ISBLANK(data!B22),"",(data!B22*0.254))</f>
      </c>
      <c r="C22" s="43">
        <f>IF(ISBLANK(data!C22),"",(data!C22*0.254))</f>
      </c>
      <c r="D22" s="43">
        <f>IF(ISBLANK(data!D22),"",(data!D22*0.254))</f>
      </c>
      <c r="E22" s="43">
        <f>IF(ISBLANK(data!E22),"",(data!E22*0.254))</f>
      </c>
      <c r="F22" s="43">
        <f>IF(ISBLANK(data!F22),"",(data!F22*0.254))</f>
      </c>
      <c r="G22" s="43">
        <f>IF(ISBLANK(data!G22),"",(data!G22*0.254))</f>
      </c>
      <c r="H22" s="43">
        <f>IF(ISBLANK(data!H22),"",(data!H22*0.254))</f>
      </c>
      <c r="I22" s="44">
        <f>IF(ISBLANK(data!I22),"",(data!I22*0.254))</f>
      </c>
      <c r="J22" s="43">
        <f>IF(ISBLANK(data!J22),"",(data!J22*0.254))</f>
      </c>
      <c r="K22" s="43">
        <f>IF(ISBLANK(data!K22),"",(data!K22*0.254))</f>
      </c>
      <c r="L22" s="43">
        <f>IF(ISBLANK(data!L22),"",(data!L22*0.254))</f>
      </c>
      <c r="M22" s="43">
        <f>IF(ISBLANK(data!M22),"",(data!M22*0.254))</f>
      </c>
      <c r="N22" s="43">
        <f>IF(ISBLANK(data!N22),"",(data!N22*0.254))</f>
      </c>
      <c r="O22" s="43">
        <f>IF(ISBLANK(data!O22),"",(data!O22*0.254))</f>
      </c>
      <c r="P22" s="43">
        <f>IF(ISBLANK(data!P22),"",(data!P22*0.254))</f>
      </c>
      <c r="Q22" s="43">
        <f>IF(ISBLANK(data!Q22),"",(data!Q22*0.254))</f>
      </c>
      <c r="R22" s="43">
        <f>IF(ISBLANK(data!R22),"",(data!R22*0.254))</f>
      </c>
      <c r="S22" s="43">
        <f>IF(ISBLANK(data!S22),"",(data!S22*0.254))</f>
      </c>
      <c r="T22" s="43">
        <f>IF(ISBLANK(data!T22),"",(data!T22*0.254))</f>
      </c>
      <c r="U22" s="43">
        <f>IF(ISBLANK(data!U22),"",(data!U22*0.254))</f>
      </c>
      <c r="V22" s="43">
        <f>IF(ISBLANK(data!V22),"",(data!V22*0.254))</f>
      </c>
      <c r="W22" s="43">
        <f>IF(ISBLANK(data!W22),"",(data!W22*0.254))</f>
      </c>
      <c r="X22" s="43">
        <f>IF(ISBLANK(data!X22),"",(data!X22*0.254))</f>
      </c>
      <c r="Y22" s="43">
        <f>IF(ISBLANK(data!Y22),"",(data!Y22*0.254))</f>
      </c>
      <c r="AA22" s="49">
        <f t="shared" si="0"/>
        <v>0</v>
      </c>
    </row>
    <row r="23" spans="1:27" ht="13.5" customHeight="1">
      <c r="A23" s="27">
        <v>18</v>
      </c>
      <c r="B23" s="43">
        <f>IF(ISBLANK(data!B23),"",(data!B23*0.254))</f>
      </c>
      <c r="C23" s="43">
        <f>IF(ISBLANK(data!C23),"",(data!C23*0.254))</f>
      </c>
      <c r="D23" s="43">
        <f>IF(ISBLANK(data!D23),"",(data!D23*0.254))</f>
      </c>
      <c r="E23" s="43">
        <f>IF(ISBLANK(data!E23),"",(data!E23*0.254))</f>
      </c>
      <c r="F23" s="43">
        <f>IF(ISBLANK(data!F23),"",(data!F23*0.254))</f>
      </c>
      <c r="G23" s="43">
        <f>IF(ISBLANK(data!G23),"",(data!G23*0.254))</f>
      </c>
      <c r="H23" s="43">
        <f>IF(ISBLANK(data!H23),"",(data!H23*0.254))</f>
      </c>
      <c r="I23" s="44">
        <f>IF(ISBLANK(data!I23),"",(data!I23*0.254))</f>
      </c>
      <c r="J23" s="43">
        <f>IF(ISBLANK(data!J23),"",(data!J23*0.254))</f>
      </c>
      <c r="K23" s="43">
        <f>IF(ISBLANK(data!K23),"",(data!K23*0.254))</f>
      </c>
      <c r="L23" s="43">
        <f>IF(ISBLANK(data!L23),"",(data!L23*0.254))</f>
      </c>
      <c r="M23" s="43">
        <f>IF(ISBLANK(data!M23),"",(data!M23*0.254))</f>
      </c>
      <c r="N23" s="43">
        <f>IF(ISBLANK(data!N23),"",(data!N23*0.254))</f>
      </c>
      <c r="O23" s="43">
        <f>IF(ISBLANK(data!O23),"",(data!O23*0.254))</f>
      </c>
      <c r="P23" s="43">
        <f>IF(ISBLANK(data!P23),"",(data!P23*0.254))</f>
      </c>
      <c r="Q23" s="43">
        <f>IF(ISBLANK(data!Q23),"",(data!Q23*0.254))</f>
      </c>
      <c r="R23" s="43">
        <f>IF(ISBLANK(data!R23),"",(data!R23*0.254))</f>
      </c>
      <c r="S23" s="43">
        <f>IF(ISBLANK(data!S23),"",(data!S23*0.254))</f>
      </c>
      <c r="T23" s="43">
        <f>IF(ISBLANK(data!T23),"",(data!T23*0.254))</f>
      </c>
      <c r="U23" s="43">
        <f>IF(ISBLANK(data!U23),"",(data!U23*0.254))</f>
      </c>
      <c r="V23" s="43">
        <f>IF(ISBLANK(data!V23),"",(data!V23*0.254))</f>
      </c>
      <c r="W23" s="43">
        <f>IF(ISBLANK(data!W23),"",(data!W23*0.254))</f>
      </c>
      <c r="X23" s="43">
        <f>IF(ISBLANK(data!X23),"",(data!X23*0.254))</f>
      </c>
      <c r="Y23" s="43">
        <f>IF(ISBLANK(data!Y23),"",(data!Y23*0.254))</f>
      </c>
      <c r="AA23" s="49">
        <f t="shared" si="0"/>
        <v>0</v>
      </c>
    </row>
    <row r="24" spans="1:27" ht="13.5" customHeight="1">
      <c r="A24" s="27">
        <v>19</v>
      </c>
      <c r="B24" s="43">
        <f>IF(ISBLANK(data!B24),"",(data!B24*0.254))</f>
      </c>
      <c r="C24" s="43">
        <f>IF(ISBLANK(data!C24),"",(data!C24*0.254))</f>
      </c>
      <c r="D24" s="43">
        <f>IF(ISBLANK(data!D24),"",(data!D24*0.254))</f>
      </c>
      <c r="E24" s="43">
        <f>IF(ISBLANK(data!E24),"",(data!E24*0.254))</f>
      </c>
      <c r="F24" s="43">
        <f>IF(ISBLANK(data!F24),"",(data!F24*0.254))</f>
      </c>
      <c r="G24" s="43">
        <f>IF(ISBLANK(data!G24),"",(data!G24*0.254))</f>
      </c>
      <c r="H24" s="43">
        <f>IF(ISBLANK(data!H24),"",(data!H24*0.254))</f>
      </c>
      <c r="I24" s="44">
        <f>IF(ISBLANK(data!I24),"",(data!I24*0.254))</f>
      </c>
      <c r="J24" s="43">
        <f>IF(ISBLANK(data!J24),"",(data!J24*0.254))</f>
      </c>
      <c r="K24" s="43">
        <f>IF(ISBLANK(data!K24),"",(data!K24*0.254))</f>
      </c>
      <c r="L24" s="43">
        <f>IF(ISBLANK(data!L24),"",(data!L24*0.254))</f>
      </c>
      <c r="M24" s="43">
        <f>IF(ISBLANK(data!M24),"",(data!M24*0.254))</f>
      </c>
      <c r="N24" s="43">
        <f>IF(ISBLANK(data!N24),"",(data!N24*0.254))</f>
      </c>
      <c r="O24" s="43">
        <f>IF(ISBLANK(data!O24),"",(data!O24*0.254))</f>
      </c>
      <c r="P24" s="43">
        <f>IF(ISBLANK(data!P24),"",(data!P24*0.254))</f>
      </c>
      <c r="Q24" s="43">
        <f>IF(ISBLANK(data!Q24),"",(data!Q24*0.254))</f>
      </c>
      <c r="R24" s="43">
        <f>IF(ISBLANK(data!R24),"",(data!R24*0.254))</f>
      </c>
      <c r="S24" s="43">
        <f>IF(ISBLANK(data!S24),"",(data!S24*0.254))</f>
      </c>
      <c r="T24" s="43">
        <f>IF(ISBLANK(data!T24),"",(data!T24*0.254))</f>
      </c>
      <c r="U24" s="43">
        <f>IF(ISBLANK(data!U24),"",(data!U24*0.254))</f>
      </c>
      <c r="V24" s="43">
        <f>IF(ISBLANK(data!V24),"",(data!V24*0.254))</f>
      </c>
      <c r="W24" s="43">
        <f>IF(ISBLANK(data!W24),"",(data!W24*0.254))</f>
      </c>
      <c r="X24" s="43">
        <f>IF(ISBLANK(data!X24),"",(data!X24*0.254))</f>
      </c>
      <c r="Y24" s="43">
        <f>IF(ISBLANK(data!Y24),"",(data!Y24*0.254))</f>
      </c>
      <c r="AA24" s="49">
        <f t="shared" si="0"/>
        <v>0</v>
      </c>
    </row>
    <row r="25" spans="1:27" ht="13.5" customHeight="1">
      <c r="A25" s="27">
        <v>20</v>
      </c>
      <c r="B25" s="43">
        <f>IF(ISBLANK(data!B25),"",(data!B25*0.254))</f>
      </c>
      <c r="C25" s="43">
        <f>IF(ISBLANK(data!C25),"",(data!C25*0.254))</f>
      </c>
      <c r="D25" s="43">
        <f>IF(ISBLANK(data!D25),"",(data!D25*0.254))</f>
      </c>
      <c r="E25" s="43">
        <f>IF(ISBLANK(data!E25),"",(data!E25*0.254))</f>
      </c>
      <c r="F25" s="43">
        <f>IF(ISBLANK(data!F25),"",(data!F25*0.254))</f>
      </c>
      <c r="G25" s="43">
        <f>IF(ISBLANK(data!G25),"",(data!G25*0.254))</f>
      </c>
      <c r="H25" s="43">
        <f>IF(ISBLANK(data!H25),"",(data!H25*0.254))</f>
      </c>
      <c r="I25" s="44">
        <f>IF(ISBLANK(data!I25),"",(data!I25*0.254))</f>
      </c>
      <c r="J25" s="43">
        <f>IF(ISBLANK(data!J25),"",(data!J25*0.254))</f>
      </c>
      <c r="K25" s="43">
        <f>IF(ISBLANK(data!K25),"",(data!K25*0.254))</f>
      </c>
      <c r="L25" s="43">
        <f>IF(ISBLANK(data!L25),"",(data!L25*0.254))</f>
      </c>
      <c r="M25" s="43">
        <f>IF(ISBLANK(data!M25),"",(data!M25*0.254))</f>
      </c>
      <c r="N25" s="43">
        <f>IF(ISBLANK(data!N25),"",(data!N25*0.254))</f>
      </c>
      <c r="O25" s="43">
        <f>IF(ISBLANK(data!O25),"",(data!O25*0.254))</f>
      </c>
      <c r="P25" s="43">
        <f>IF(ISBLANK(data!P25),"",(data!P25*0.254))</f>
      </c>
      <c r="Q25" s="43">
        <f>IF(ISBLANK(data!Q25),"",(data!Q25*0.254))</f>
      </c>
      <c r="R25" s="43">
        <f>IF(ISBLANK(data!R25),"",(data!R25*0.254))</f>
      </c>
      <c r="S25" s="43">
        <f>IF(ISBLANK(data!S25),"",(data!S25*0.254))</f>
      </c>
      <c r="T25" s="43">
        <f>IF(ISBLANK(data!T25),"",(data!T25*0.254))</f>
      </c>
      <c r="U25" s="43">
        <f>IF(ISBLANK(data!U25),"",(data!U25*0.254))</f>
      </c>
      <c r="V25" s="43">
        <f>IF(ISBLANK(data!V25),"",(data!V25*0.254))</f>
      </c>
      <c r="W25" s="43">
        <f>IF(ISBLANK(data!W25),"",(data!W25*0.254))</f>
      </c>
      <c r="X25" s="43">
        <f>IF(ISBLANK(data!X25),"",(data!X25*0.254))</f>
      </c>
      <c r="Y25" s="43">
        <f>IF(ISBLANK(data!Y25),"",(data!Y25*0.254))</f>
      </c>
      <c r="AA25" s="49">
        <f t="shared" si="0"/>
        <v>0</v>
      </c>
    </row>
    <row r="26" spans="1:27" ht="13.5" customHeight="1">
      <c r="A26" s="27">
        <v>21</v>
      </c>
      <c r="B26" s="43">
        <f>IF(ISBLANK(data!B26),"",(data!B26*0.254))</f>
      </c>
      <c r="C26" s="43">
        <f>IF(ISBLANK(data!C26),"",(data!C26*0.254))</f>
      </c>
      <c r="D26" s="43">
        <f>IF(ISBLANK(data!D26),"",(data!D26*0.254))</f>
      </c>
      <c r="E26" s="43">
        <f>IF(ISBLANK(data!E26),"",(data!E26*0.254))</f>
      </c>
      <c r="F26" s="43">
        <f>IF(ISBLANK(data!F26),"",(data!F26*0.254))</f>
      </c>
      <c r="G26" s="43">
        <f>IF(ISBLANK(data!G26),"",(data!G26*0.254))</f>
      </c>
      <c r="H26" s="43">
        <f>IF(ISBLANK(data!H26),"",(data!H26*0.254))</f>
      </c>
      <c r="I26" s="44">
        <f>IF(ISBLANK(data!I26),"",(data!I26*0.254))</f>
      </c>
      <c r="J26" s="43">
        <f>IF(ISBLANK(data!J26),"",(data!J26*0.254))</f>
      </c>
      <c r="K26" s="43">
        <f>IF(ISBLANK(data!K26),"",(data!K26*0.254))</f>
      </c>
      <c r="L26" s="43">
        <f>IF(ISBLANK(data!L26),"",(data!L26*0.254))</f>
      </c>
      <c r="M26" s="43">
        <f>IF(ISBLANK(data!M26),"",(data!M26*0.254))</f>
      </c>
      <c r="N26" s="43">
        <f>IF(ISBLANK(data!N26),"",(data!N26*0.254))</f>
      </c>
      <c r="O26" s="43">
        <f>IF(ISBLANK(data!O26),"",(data!O26*0.254))</f>
      </c>
      <c r="P26" s="43">
        <f>IF(ISBLANK(data!P26),"",(data!P26*0.254))</f>
      </c>
      <c r="Q26" s="43">
        <f>IF(ISBLANK(data!Q26),"",(data!Q26*0.254))</f>
      </c>
      <c r="R26" s="43">
        <f>IF(ISBLANK(data!R26),"",(data!R26*0.254))</f>
      </c>
      <c r="S26" s="43">
        <f>IF(ISBLANK(data!S26),"",(data!S26*0.254))</f>
      </c>
      <c r="T26" s="43">
        <f>IF(ISBLANK(data!T26),"",(data!T26*0.254))</f>
      </c>
      <c r="U26" s="43">
        <f>IF(ISBLANK(data!U26),"",(data!U26*0.254))</f>
      </c>
      <c r="V26" s="43">
        <f>IF(ISBLANK(data!V26),"",(data!V26*0.254))</f>
      </c>
      <c r="W26" s="43">
        <f>IF(ISBLANK(data!W26),"",(data!W26*0.254))</f>
      </c>
      <c r="X26" s="43">
        <f>IF(ISBLANK(data!X26),"",(data!X26*0.254))</f>
      </c>
      <c r="Y26" s="43">
        <f>IF(ISBLANK(data!Y26),"",(data!Y26*0.254))</f>
      </c>
      <c r="AA26" s="49">
        <f t="shared" si="0"/>
        <v>0</v>
      </c>
    </row>
    <row r="27" spans="1:27" ht="13.5" customHeight="1">
      <c r="A27" s="27">
        <v>22</v>
      </c>
      <c r="B27" s="43">
        <f>IF(ISBLANK(data!B27),"",(data!B27*0.254))</f>
      </c>
      <c r="C27" s="43">
        <f>IF(ISBLANK(data!C27),"",(data!C27*0.254))</f>
      </c>
      <c r="D27" s="43">
        <f>IF(ISBLANK(data!D27),"",(data!D27*0.254))</f>
      </c>
      <c r="E27" s="43">
        <f>IF(ISBLANK(data!E27),"",(data!E27*0.254))</f>
      </c>
      <c r="F27" s="43">
        <f>IF(ISBLANK(data!F27),"",(data!F27*0.254))</f>
      </c>
      <c r="G27" s="43">
        <f>IF(ISBLANK(data!G27),"",(data!G27*0.254))</f>
      </c>
      <c r="H27" s="43">
        <f>IF(ISBLANK(data!H27),"",(data!H27*0.254))</f>
      </c>
      <c r="I27" s="44">
        <f>IF(ISBLANK(data!I27),"",(data!I27*0.254))</f>
      </c>
      <c r="J27" s="43">
        <f>IF(ISBLANK(data!J27),"",(data!J27*0.254))</f>
      </c>
      <c r="K27" s="43">
        <f>IF(ISBLANK(data!K27),"",(data!K27*0.254))</f>
      </c>
      <c r="L27" s="43">
        <f>IF(ISBLANK(data!L27),"",(data!L27*0.254))</f>
      </c>
      <c r="M27" s="43">
        <f>IF(ISBLANK(data!M27),"",(data!M27*0.254))</f>
      </c>
      <c r="N27" s="43">
        <f>IF(ISBLANK(data!N27),"",(data!N27*0.254))</f>
      </c>
      <c r="O27" s="43">
        <f>IF(ISBLANK(data!O27),"",(data!O27*0.254))</f>
      </c>
      <c r="P27" s="43">
        <f>IF(ISBLANK(data!P27),"",(data!P27*0.254))</f>
      </c>
      <c r="Q27" s="43">
        <f>IF(ISBLANK(data!Q27),"",(data!Q27*0.254))</f>
      </c>
      <c r="R27" s="43">
        <f>IF(ISBLANK(data!R27),"",(data!R27*0.254))</f>
      </c>
      <c r="S27" s="43">
        <f>IF(ISBLANK(data!S27),"",(data!S27*0.254))</f>
      </c>
      <c r="T27" s="43">
        <f>IF(ISBLANK(data!T27),"",(data!T27*0.254))</f>
      </c>
      <c r="U27" s="43">
        <f>IF(ISBLANK(data!U27),"",(data!U27*0.254))</f>
      </c>
      <c r="V27" s="43">
        <f>IF(ISBLANK(data!V27),"",(data!V27*0.254))</f>
      </c>
      <c r="W27" s="43">
        <f>IF(ISBLANK(data!W27),"",(data!W27*0.254))</f>
      </c>
      <c r="X27" s="43">
        <f>IF(ISBLANK(data!X27),"",(data!X27*0.254))</f>
      </c>
      <c r="Y27" s="43">
        <f>IF(ISBLANK(data!Y27),"",(data!Y27*0.254))</f>
      </c>
      <c r="AA27" s="49">
        <f t="shared" si="0"/>
        <v>0</v>
      </c>
    </row>
    <row r="28" spans="1:27" ht="13.5" customHeight="1">
      <c r="A28" s="27">
        <v>23</v>
      </c>
      <c r="B28" s="43">
        <f>IF(ISBLANK(data!B28),"",(data!B28*0.254))</f>
      </c>
      <c r="C28" s="43">
        <f>IF(ISBLANK(data!C28),"",(data!C28*0.254))</f>
      </c>
      <c r="D28" s="43">
        <f>IF(ISBLANK(data!D28),"",(data!D28*0.254))</f>
      </c>
      <c r="E28" s="43">
        <f>IF(ISBLANK(data!E28),"",(data!E28*0.254))</f>
      </c>
      <c r="F28" s="43">
        <f>IF(ISBLANK(data!F28),"",(data!F28*0.254))</f>
      </c>
      <c r="G28" s="43">
        <f>IF(ISBLANK(data!G28),"",(data!G28*0.254))</f>
      </c>
      <c r="H28" s="43">
        <f>IF(ISBLANK(data!H28),"",(data!H28*0.254))</f>
      </c>
      <c r="I28" s="44">
        <f>IF(ISBLANK(data!I28),"",(data!I28*0.254))</f>
      </c>
      <c r="J28" s="43">
        <f>IF(ISBLANK(data!J28),"",(data!J28*0.254))</f>
      </c>
      <c r="K28" s="43">
        <f>IF(ISBLANK(data!K28),"",(data!K28*0.254))</f>
      </c>
      <c r="L28" s="43">
        <f>IF(ISBLANK(data!L28),"",(data!L28*0.254))</f>
      </c>
      <c r="M28" s="43">
        <f>IF(ISBLANK(data!M28),"",(data!M28*0.254))</f>
      </c>
      <c r="N28" s="43">
        <f>IF(ISBLANK(data!N28),"",(data!N28*0.254))</f>
      </c>
      <c r="O28" s="43">
        <f>IF(ISBLANK(data!O28),"",(data!O28*0.254))</f>
      </c>
      <c r="P28" s="43">
        <f>IF(ISBLANK(data!P28),"",(data!P28*0.254))</f>
      </c>
      <c r="Q28" s="43">
        <f>IF(ISBLANK(data!Q28),"",(data!Q28*0.254))</f>
      </c>
      <c r="R28" s="43">
        <f>IF(ISBLANK(data!R28),"",(data!R28*0.254))</f>
      </c>
      <c r="S28" s="43">
        <f>IF(ISBLANK(data!S28),"",(data!S28*0.254))</f>
      </c>
      <c r="T28" s="43">
        <f>IF(ISBLANK(data!T28),"",(data!T28*0.254))</f>
      </c>
      <c r="U28" s="43">
        <f>IF(ISBLANK(data!U28),"",(data!U28*0.254))</f>
      </c>
      <c r="V28" s="43">
        <f>IF(ISBLANK(data!V28),"",(data!V28*0.254))</f>
      </c>
      <c r="W28" s="43">
        <f>IF(ISBLANK(data!W28),"",(data!W28*0.254))</f>
      </c>
      <c r="X28" s="43">
        <f>IF(ISBLANK(data!X28),"",(data!X28*0.254))</f>
      </c>
      <c r="Y28" s="43">
        <f>IF(ISBLANK(data!Y28),"",(data!Y28*0.254))</f>
      </c>
      <c r="AA28" s="49">
        <f t="shared" si="0"/>
        <v>0</v>
      </c>
    </row>
    <row r="29" spans="1:27" ht="13.5" customHeight="1">
      <c r="A29" s="27">
        <v>24</v>
      </c>
      <c r="B29" s="43">
        <f>IF(ISBLANK(data!B29),"",(data!B29*0.254))</f>
      </c>
      <c r="C29" s="43">
        <f>IF(ISBLANK(data!C29),"",(data!C29*0.254))</f>
      </c>
      <c r="D29" s="43">
        <f>IF(ISBLANK(data!D29),"",(data!D29*0.254))</f>
      </c>
      <c r="E29" s="43">
        <f>IF(ISBLANK(data!E29),"",(data!E29*0.254))</f>
      </c>
      <c r="F29" s="43">
        <f>IF(ISBLANK(data!F29),"",(data!F29*0.254))</f>
      </c>
      <c r="G29" s="43">
        <f>IF(ISBLANK(data!G29),"",(data!G29*0.254))</f>
      </c>
      <c r="H29" s="43">
        <f>IF(ISBLANK(data!H29),"",(data!H29*0.254))</f>
      </c>
      <c r="I29" s="44">
        <f>IF(ISBLANK(data!I29),"",(data!I29*0.254))</f>
      </c>
      <c r="J29" s="43">
        <f>IF(ISBLANK(data!J29),"",(data!J29*0.254))</f>
      </c>
      <c r="K29" s="43">
        <f>IF(ISBLANK(data!K29),"",(data!K29*0.254))</f>
      </c>
      <c r="L29" s="43">
        <f>IF(ISBLANK(data!L29),"",(data!L29*0.254))</f>
      </c>
      <c r="M29" s="43">
        <f>IF(ISBLANK(data!M29),"",(data!M29*0.254))</f>
      </c>
      <c r="N29" s="43">
        <f>IF(ISBLANK(data!N29),"",(data!N29*0.254))</f>
      </c>
      <c r="O29" s="43">
        <f>IF(ISBLANK(data!O29),"",(data!O29*0.254))</f>
      </c>
      <c r="P29" s="43">
        <f>IF(ISBLANK(data!P29),"",(data!P29*0.254))</f>
      </c>
      <c r="Q29" s="43">
        <f>IF(ISBLANK(data!Q29),"",(data!Q29*0.254))</f>
      </c>
      <c r="R29" s="43">
        <f>IF(ISBLANK(data!R29),"",(data!R29*0.254))</f>
      </c>
      <c r="S29" s="43">
        <f>IF(ISBLANK(data!S29),"",(data!S29*0.254))</f>
      </c>
      <c r="T29" s="43">
        <f>IF(ISBLANK(data!T29),"",(data!T29*0.254))</f>
      </c>
      <c r="U29" s="43">
        <f>IF(ISBLANK(data!U29),"",(data!U29*0.254))</f>
      </c>
      <c r="V29" s="43">
        <f>IF(ISBLANK(data!V29),"",(data!V29*0.254))</f>
      </c>
      <c r="W29" s="43">
        <f>IF(ISBLANK(data!W29),"",(data!W29*0.254))</f>
      </c>
      <c r="X29" s="43">
        <f>IF(ISBLANK(data!X29),"",(data!X29*0.254))</f>
      </c>
      <c r="Y29" s="43">
        <f>IF(ISBLANK(data!Y29),"",(data!Y29*0.254))</f>
      </c>
      <c r="AA29" s="49">
        <f t="shared" si="0"/>
        <v>0</v>
      </c>
    </row>
    <row r="30" spans="1:27" ht="13.5" customHeight="1">
      <c r="A30" s="27">
        <v>25</v>
      </c>
      <c r="B30" s="43">
        <f>IF(ISBLANK(data!B30),"",(data!B30*0.254))</f>
      </c>
      <c r="C30" s="43">
        <f>IF(ISBLANK(data!C30),"",(data!C30*0.254))</f>
      </c>
      <c r="D30" s="43">
        <f>IF(ISBLANK(data!D30),"",(data!D30*0.254))</f>
      </c>
      <c r="E30" s="43">
        <f>IF(ISBLANK(data!E30),"",(data!E30*0.254))</f>
      </c>
      <c r="F30" s="43">
        <f>IF(ISBLANK(data!F30),"",(data!F30*0.254))</f>
      </c>
      <c r="G30" s="43">
        <f>IF(ISBLANK(data!G30),"",(data!G30*0.254))</f>
      </c>
      <c r="H30" s="43">
        <f>IF(ISBLANK(data!H30),"",(data!H30*0.254))</f>
      </c>
      <c r="I30" s="44">
        <f>IF(ISBLANK(data!I30),"",(data!I30*0.254))</f>
      </c>
      <c r="J30" s="43">
        <f>IF(ISBLANK(data!J30),"",(data!J30*0.254))</f>
      </c>
      <c r="K30" s="43">
        <f>IF(ISBLANK(data!K30),"",(data!K30*0.254))</f>
      </c>
      <c r="L30" s="43">
        <f>IF(ISBLANK(data!L30),"",(data!L30*0.254))</f>
      </c>
      <c r="M30" s="43">
        <f>IF(ISBLANK(data!M30),"",(data!M30*0.254))</f>
      </c>
      <c r="N30" s="43">
        <f>IF(ISBLANK(data!N30),"",(data!N30*0.254))</f>
      </c>
      <c r="O30" s="43">
        <f>IF(ISBLANK(data!O30),"",(data!O30*0.254))</f>
      </c>
      <c r="P30" s="43">
        <f>IF(ISBLANK(data!P30),"",(data!P30*0.254))</f>
      </c>
      <c r="Q30" s="43">
        <f>IF(ISBLANK(data!Q30),"",(data!Q30*0.254))</f>
      </c>
      <c r="R30" s="43">
        <f>IF(ISBLANK(data!R30),"",(data!R30*0.254))</f>
      </c>
      <c r="S30" s="43">
        <f>IF(ISBLANK(data!S30),"",(data!S30*0.254))</f>
      </c>
      <c r="T30" s="43">
        <f>IF(ISBLANK(data!T30),"",(data!T30*0.254))</f>
      </c>
      <c r="U30" s="43">
        <f>IF(ISBLANK(data!U30),"",(data!U30*0.254))</f>
      </c>
      <c r="V30" s="43">
        <f>IF(ISBLANK(data!V30),"",(data!V30*0.254))</f>
      </c>
      <c r="W30" s="43">
        <f>IF(ISBLANK(data!W30),"",(data!W30*0.254))</f>
      </c>
      <c r="X30" s="43">
        <f>IF(ISBLANK(data!X30),"",(data!X30*0.254))</f>
      </c>
      <c r="Y30" s="43">
        <f>IF(ISBLANK(data!Y30),"",(data!Y30*0.254))</f>
      </c>
      <c r="AA30" s="49">
        <f t="shared" si="0"/>
        <v>0</v>
      </c>
    </row>
    <row r="31" spans="1:27" ht="13.5" customHeight="1">
      <c r="A31" s="27">
        <v>26</v>
      </c>
      <c r="B31" s="43">
        <f>IF(ISBLANK(data!B31),"",(data!B31*0.254))</f>
      </c>
      <c r="C31" s="43">
        <f>IF(ISBLANK(data!C31),"",(data!C31*0.254))</f>
      </c>
      <c r="D31" s="43">
        <f>IF(ISBLANK(data!D31),"",(data!D31*0.254))</f>
      </c>
      <c r="E31" s="43">
        <f>IF(ISBLANK(data!E31),"",(data!E31*0.254))</f>
      </c>
      <c r="F31" s="43">
        <f>IF(ISBLANK(data!F31),"",(data!F31*0.254))</f>
      </c>
      <c r="G31" s="43">
        <f>IF(ISBLANK(data!G31),"",(data!G31*0.254))</f>
      </c>
      <c r="H31" s="43">
        <f>IF(ISBLANK(data!H31),"",(data!H31*0.254))</f>
      </c>
      <c r="I31" s="44">
        <f>IF(ISBLANK(data!I31),"",(data!I31*0.254))</f>
      </c>
      <c r="J31" s="43">
        <f>IF(ISBLANK(data!J31),"",(data!J31*0.254))</f>
      </c>
      <c r="K31" s="43">
        <f>IF(ISBLANK(data!K31),"",(data!K31*0.254))</f>
      </c>
      <c r="L31" s="43">
        <f>IF(ISBLANK(data!L31),"",(data!L31*0.254))</f>
      </c>
      <c r="M31" s="43">
        <f>IF(ISBLANK(data!M31),"",(data!M31*0.254))</f>
      </c>
      <c r="N31" s="43">
        <f>IF(ISBLANK(data!N31),"",(data!N31*0.254))</f>
      </c>
      <c r="O31" s="43">
        <f>IF(ISBLANK(data!O31),"",(data!O31*0.254))</f>
      </c>
      <c r="P31" s="43">
        <f>IF(ISBLANK(data!P31),"",(data!P31*0.254))</f>
      </c>
      <c r="Q31" s="43">
        <f>IF(ISBLANK(data!Q31),"",(data!Q31*0.254))</f>
      </c>
      <c r="R31" s="43">
        <f>IF(ISBLANK(data!R31),"",(data!R31*0.254))</f>
      </c>
      <c r="S31" s="43">
        <f>IF(ISBLANK(data!S31),"",(data!S31*0.254))</f>
      </c>
      <c r="T31" s="43">
        <f>IF(ISBLANK(data!T31),"",(data!T31*0.254))</f>
      </c>
      <c r="U31" s="43">
        <f>IF(ISBLANK(data!U31),"",(data!U31*0.254))</f>
      </c>
      <c r="V31" s="43">
        <f>IF(ISBLANK(data!V31),"",(data!V31*0.254))</f>
      </c>
      <c r="W31" s="43">
        <f>IF(ISBLANK(data!W31),"",(data!W31*0.254))</f>
      </c>
      <c r="X31" s="43">
        <f>IF(ISBLANK(data!X31),"",(data!X31*0.254))</f>
      </c>
      <c r="Y31" s="43">
        <f>IF(ISBLANK(data!Y31),"",(data!Y31*0.254))</f>
      </c>
      <c r="AA31" s="49">
        <f t="shared" si="0"/>
        <v>0</v>
      </c>
    </row>
    <row r="32" spans="1:27" ht="13.5" customHeight="1">
      <c r="A32" s="27">
        <v>27</v>
      </c>
      <c r="B32" s="43">
        <f>IF(ISBLANK(data!B32),"",(data!B32*0.254))</f>
      </c>
      <c r="C32" s="43">
        <f>IF(ISBLANK(data!C32),"",(data!C32*0.254))</f>
      </c>
      <c r="D32" s="43">
        <f>IF(ISBLANK(data!D32),"",(data!D32*0.254))</f>
      </c>
      <c r="E32" s="43">
        <f>IF(ISBLANK(data!E32),"",(data!E32*0.254))</f>
      </c>
      <c r="F32" s="43">
        <f>IF(ISBLANK(data!F32),"",(data!F32*0.254))</f>
      </c>
      <c r="G32" s="43">
        <f>IF(ISBLANK(data!G32),"",(data!G32*0.254))</f>
      </c>
      <c r="H32" s="43">
        <f>IF(ISBLANK(data!H32),"",(data!H32*0.254))</f>
      </c>
      <c r="I32" s="44">
        <f>IF(ISBLANK(data!I32),"",(data!I32*0.254))</f>
      </c>
      <c r="J32" s="43">
        <f>IF(ISBLANK(data!J32),"",(data!J32*0.254))</f>
      </c>
      <c r="K32" s="43">
        <f>IF(ISBLANK(data!K32),"",(data!K32*0.254))</f>
      </c>
      <c r="L32" s="43">
        <f>IF(ISBLANK(data!L32),"",(data!L32*0.254))</f>
      </c>
      <c r="M32" s="43">
        <f>IF(ISBLANK(data!M32),"",(data!M32*0.254))</f>
      </c>
      <c r="N32" s="43">
        <f>IF(ISBLANK(data!N32),"",(data!N32*0.254))</f>
      </c>
      <c r="O32" s="43">
        <f>IF(ISBLANK(data!O32),"",(data!O32*0.254))</f>
      </c>
      <c r="P32" s="43">
        <f>IF(ISBLANK(data!P32),"",(data!P32*0.254))</f>
      </c>
      <c r="Q32" s="43">
        <f>IF(ISBLANK(data!Q32),"",(data!Q32*0.254))</f>
      </c>
      <c r="R32" s="43">
        <f>IF(ISBLANK(data!R32),"",(data!R32*0.254))</f>
      </c>
      <c r="S32" s="43">
        <f>IF(ISBLANK(data!S32),"",(data!S32*0.254))</f>
      </c>
      <c r="T32" s="43">
        <f>IF(ISBLANK(data!T32),"",(data!T32*0.254))</f>
      </c>
      <c r="U32" s="43">
        <f>IF(ISBLANK(data!U32),"",(data!U32*0.254))</f>
      </c>
      <c r="V32" s="43">
        <f>IF(ISBLANK(data!V32),"",(data!V32*0.254))</f>
      </c>
      <c r="W32" s="43">
        <f>IF(ISBLANK(data!W32),"",(data!W32*0.254))</f>
      </c>
      <c r="X32" s="43">
        <f>IF(ISBLANK(data!X32),"",(data!X32*0.254))</f>
      </c>
      <c r="Y32" s="43">
        <f>IF(ISBLANK(data!Y32),"",(data!Y32*0.254))</f>
      </c>
      <c r="AA32" s="49">
        <f t="shared" si="0"/>
        <v>0</v>
      </c>
    </row>
    <row r="33" spans="1:27" ht="13.5" customHeight="1">
      <c r="A33" s="27">
        <v>28</v>
      </c>
      <c r="B33" s="43">
        <f>IF(ISBLANK(data!B33),"",(data!B33*0.254))</f>
      </c>
      <c r="C33" s="43">
        <f>IF(ISBLANK(data!C33),"",(data!C33*0.254))</f>
      </c>
      <c r="D33" s="43">
        <f>IF(ISBLANK(data!D33),"",(data!D33*0.254))</f>
      </c>
      <c r="E33" s="43">
        <f>IF(ISBLANK(data!E33),"",(data!E33*0.254))</f>
      </c>
      <c r="F33" s="43">
        <f>IF(ISBLANK(data!F33),"",(data!F33*0.254))</f>
      </c>
      <c r="G33" s="43">
        <f>IF(ISBLANK(data!G33),"",(data!G33*0.254))</f>
      </c>
      <c r="H33" s="43">
        <f>IF(ISBLANK(data!H33),"",(data!H33*0.254))</f>
      </c>
      <c r="I33" s="44">
        <f>IF(ISBLANK(data!I33),"",(data!I33*0.254))</f>
      </c>
      <c r="J33" s="43">
        <f>IF(ISBLANK(data!J33),"",(data!J33*0.254))</f>
      </c>
      <c r="K33" s="43">
        <f>IF(ISBLANK(data!K33),"",(data!K33*0.254))</f>
      </c>
      <c r="L33" s="43">
        <f>IF(ISBLANK(data!L33),"",(data!L33*0.254))</f>
      </c>
      <c r="M33" s="43">
        <f>IF(ISBLANK(data!M33),"",(data!M33*0.254))</f>
      </c>
      <c r="N33" s="43">
        <f>IF(ISBLANK(data!N33),"",(data!N33*0.254))</f>
      </c>
      <c r="O33" s="43">
        <f>IF(ISBLANK(data!O33),"",(data!O33*0.254))</f>
      </c>
      <c r="P33" s="43">
        <f>IF(ISBLANK(data!P33),"",(data!P33*0.254))</f>
      </c>
      <c r="Q33" s="43">
        <f>IF(ISBLANK(data!Q33),"",(data!Q33*0.254))</f>
      </c>
      <c r="R33" s="43">
        <f>IF(ISBLANK(data!R33),"",(data!R33*0.254))</f>
      </c>
      <c r="S33" s="43">
        <f>IF(ISBLANK(data!S33),"",(data!S33*0.254))</f>
      </c>
      <c r="T33" s="43">
        <f>IF(ISBLANK(data!T33),"",(data!T33*0.254))</f>
      </c>
      <c r="U33" s="43">
        <f>IF(ISBLANK(data!U33),"",(data!U33*0.254))</f>
      </c>
      <c r="V33" s="43">
        <f>IF(ISBLANK(data!V33),"",(data!V33*0.254))</f>
      </c>
      <c r="W33" s="43">
        <f>IF(ISBLANK(data!W33),"",(data!W33*0.254))</f>
      </c>
      <c r="X33" s="43">
        <f>IF(ISBLANK(data!X33),"",(data!X33*0.254))</f>
      </c>
      <c r="Y33" s="43">
        <f>IF(ISBLANK(data!Y33),"",(data!Y33*0.254))</f>
      </c>
      <c r="AA33" s="49">
        <f t="shared" si="0"/>
        <v>0</v>
      </c>
    </row>
    <row r="34" spans="1:27" ht="13.5" customHeight="1">
      <c r="A34" s="27">
        <v>29</v>
      </c>
      <c r="B34" s="43">
        <f>IF(ISBLANK(data!B34),"",(data!B34*0.254))</f>
      </c>
      <c r="C34" s="43">
        <f>IF(ISBLANK(data!C34),"",(data!C34*0.254))</f>
      </c>
      <c r="D34" s="43">
        <f>IF(ISBLANK(data!D34),"",(data!D34*0.254))</f>
      </c>
      <c r="E34" s="43">
        <f>IF(ISBLANK(data!E34),"",(data!E34*0.254))</f>
      </c>
      <c r="F34" s="43">
        <f>IF(ISBLANK(data!F34),"",(data!F34*0.254))</f>
      </c>
      <c r="G34" s="43">
        <f>IF(ISBLANK(data!G34),"",(data!G34*0.254))</f>
      </c>
      <c r="H34" s="43">
        <f>IF(ISBLANK(data!H34),"",(data!H34*0.254))</f>
      </c>
      <c r="I34" s="44">
        <f>IF(ISBLANK(data!I34),"",(data!I34*0.254))</f>
      </c>
      <c r="J34" s="43">
        <f>IF(ISBLANK(data!J34),"",(data!J34*0.254))</f>
      </c>
      <c r="K34" s="43">
        <f>IF(ISBLANK(data!K34),"",(data!K34*0.254))</f>
      </c>
      <c r="L34" s="43">
        <f>IF(ISBLANK(data!L34),"",(data!L34*0.254))</f>
      </c>
      <c r="M34" s="43">
        <f>IF(ISBLANK(data!M34),"",(data!M34*0.254))</f>
      </c>
      <c r="N34" s="43">
        <f>IF(ISBLANK(data!N34),"",(data!N34*0.254))</f>
      </c>
      <c r="O34" s="43">
        <f>IF(ISBLANK(data!O34),"",(data!O34*0.254))</f>
      </c>
      <c r="P34" s="43">
        <f>IF(ISBLANK(data!P34),"",(data!P34*0.254))</f>
      </c>
      <c r="Q34" s="43">
        <f>IF(ISBLANK(data!Q34),"",(data!Q34*0.254))</f>
      </c>
      <c r="R34" s="43">
        <f>IF(ISBLANK(data!R34),"",(data!R34*0.254))</f>
      </c>
      <c r="S34" s="43">
        <f>IF(ISBLANK(data!S34),"",(data!S34*0.254))</f>
      </c>
      <c r="T34" s="43">
        <f>IF(ISBLANK(data!T34),"",(data!T34*0.254))</f>
      </c>
      <c r="U34" s="43">
        <f>IF(ISBLANK(data!U34),"",(data!U34*0.254))</f>
      </c>
      <c r="V34" s="43">
        <f>IF(ISBLANK(data!V34),"",(data!V34*0.254))</f>
      </c>
      <c r="W34" s="43">
        <f>IF(ISBLANK(data!W34),"",(data!W34*0.254))</f>
      </c>
      <c r="X34" s="43">
        <f>IF(ISBLANK(data!X34),"",(data!X34*0.254))</f>
      </c>
      <c r="Y34" s="43">
        <f>IF(ISBLANK(data!Y34),"",(data!Y34*0.254))</f>
      </c>
      <c r="AA34" s="49">
        <f t="shared" si="0"/>
        <v>0</v>
      </c>
    </row>
    <row r="35" spans="1:27" ht="13.5" customHeight="1">
      <c r="A35" s="27">
        <v>30</v>
      </c>
      <c r="B35" s="43">
        <f>IF(ISBLANK(data!B35),"",(data!B35*0.254))</f>
      </c>
      <c r="C35" s="43">
        <f>IF(ISBLANK(data!C35),"",(data!C35*0.254))</f>
      </c>
      <c r="D35" s="43">
        <f>IF(ISBLANK(data!D35),"",(data!D35*0.254))</f>
      </c>
      <c r="E35" s="43">
        <f>IF(ISBLANK(data!E35),"",(data!E35*0.254))</f>
      </c>
      <c r="F35" s="43">
        <f>IF(ISBLANK(data!F35),"",(data!F35*0.254))</f>
      </c>
      <c r="G35" s="43">
        <f>IF(ISBLANK(data!G35),"",(data!G35*0.254))</f>
      </c>
      <c r="H35" s="43">
        <f>IF(ISBLANK(data!H35),"",(data!H35*0.254))</f>
      </c>
      <c r="I35" s="44">
        <f>IF(ISBLANK(data!I35),"",(data!I35*0.254))</f>
      </c>
      <c r="J35" s="43">
        <f>IF(ISBLANK(data!J35),"",(data!J35*0.254))</f>
      </c>
      <c r="K35" s="43">
        <f>IF(ISBLANK(data!K35),"",(data!K35*0.254))</f>
      </c>
      <c r="L35" s="43">
        <f>IF(ISBLANK(data!L35),"",(data!L35*0.254))</f>
      </c>
      <c r="M35" s="43">
        <f>IF(ISBLANK(data!M35),"",(data!M35*0.254))</f>
      </c>
      <c r="N35" s="43">
        <f>IF(ISBLANK(data!N35),"",(data!N35*0.254))</f>
      </c>
      <c r="O35" s="43">
        <f>IF(ISBLANK(data!O35),"",(data!O35*0.254))</f>
      </c>
      <c r="P35" s="43">
        <f>IF(ISBLANK(data!P35),"",(data!P35*0.254))</f>
      </c>
      <c r="Q35" s="43">
        <f>IF(ISBLANK(data!Q35),"",(data!Q35*0.254))</f>
      </c>
      <c r="R35" s="43">
        <f>IF(ISBLANK(data!R35),"",(data!R35*0.254))</f>
      </c>
      <c r="S35" s="43">
        <f>IF(ISBLANK(data!S35),"",(data!S35*0.254))</f>
      </c>
      <c r="T35" s="43">
        <f>IF(ISBLANK(data!T35),"",(data!T35*0.254))</f>
      </c>
      <c r="U35" s="43">
        <f>IF(ISBLANK(data!U35),"",(data!U35*0.254))</f>
      </c>
      <c r="V35" s="43">
        <f>IF(ISBLANK(data!V35),"",(data!V35*0.254))</f>
      </c>
      <c r="W35" s="43">
        <f>IF(ISBLANK(data!W35),"",(data!W35*0.254))</f>
      </c>
      <c r="X35" s="43">
        <f>IF(ISBLANK(data!X35),"",(data!X35*0.254))</f>
      </c>
      <c r="Y35" s="43">
        <f>IF(ISBLANK(data!Y35),"",(data!Y35*0.254))</f>
      </c>
      <c r="AA35" s="49">
        <f t="shared" si="0"/>
        <v>0</v>
      </c>
    </row>
    <row r="36" spans="1:27" ht="13.5" customHeight="1">
      <c r="A36" s="27">
        <v>31</v>
      </c>
      <c r="B36" s="43">
        <f>IF(ISBLANK(data!B36),"",(data!B36*0.254))</f>
      </c>
      <c r="C36" s="43">
        <f>IF(ISBLANK(data!C36),"",(data!C36*0.254))</f>
      </c>
      <c r="D36" s="43">
        <f>IF(ISBLANK(data!D36),"",(data!D36*0.254))</f>
      </c>
      <c r="E36" s="43">
        <f>IF(ISBLANK(data!E36),"",(data!E36*0.254))</f>
      </c>
      <c r="F36" s="43">
        <f>IF(ISBLANK(data!F36),"",(data!F36*0.254))</f>
      </c>
      <c r="G36" s="43">
        <f>IF(ISBLANK(data!G36),"",(data!G36*0.254))</f>
      </c>
      <c r="H36" s="43">
        <f>IF(ISBLANK(data!H36),"",(data!H36*0.254))</f>
      </c>
      <c r="I36" s="44">
        <f>IF(ISBLANK(data!I36),"",(data!I36*0.254))</f>
      </c>
      <c r="J36" s="43">
        <f>IF(ISBLANK(data!J36),"",(data!J36*0.254))</f>
      </c>
      <c r="K36" s="43">
        <f>IF(ISBLANK(data!K36),"",(data!K36*0.254))</f>
      </c>
      <c r="L36" s="43">
        <f>IF(ISBLANK(data!L36),"",(data!L36*0.254))</f>
      </c>
      <c r="M36" s="43">
        <f>IF(ISBLANK(data!M36),"",(data!M36*0.254))</f>
      </c>
      <c r="N36" s="43">
        <f>IF(ISBLANK(data!N36),"",(data!N36*0.254))</f>
      </c>
      <c r="O36" s="43">
        <f>IF(ISBLANK(data!O36),"",(data!O36*0.254))</f>
      </c>
      <c r="P36" s="43">
        <f>IF(ISBLANK(data!P36),"",(data!P36*0.254))</f>
      </c>
      <c r="Q36" s="43">
        <f>IF(ISBLANK(data!Q36),"",(data!Q36*0.254))</f>
      </c>
      <c r="R36" s="43">
        <f>IF(ISBLANK(data!R36),"",(data!R36*0.254))</f>
      </c>
      <c r="S36" s="43">
        <f>IF(ISBLANK(data!S36),"",(data!S36*0.254))</f>
      </c>
      <c r="T36" s="43">
        <f>IF(ISBLANK(data!T36),"",(data!T36*0.254))</f>
      </c>
      <c r="U36" s="43">
        <f>IF(ISBLANK(data!U36),"",(data!U36*0.254))</f>
      </c>
      <c r="V36" s="43">
        <f>IF(ISBLANK(data!V36),"",(data!V36*0.254))</f>
      </c>
      <c r="W36" s="43">
        <f>IF(ISBLANK(data!W36),"",(data!W36*0.254))</f>
      </c>
      <c r="X36" s="43">
        <f>IF(ISBLANK(data!X36),"",(data!X36*0.254))</f>
      </c>
      <c r="Y36" s="43">
        <f>IF(ISBLANK(data!Y36),"",(data!Y36*0.254))</f>
      </c>
      <c r="AA36" s="49">
        <f t="shared" si="0"/>
        <v>0</v>
      </c>
    </row>
    <row r="37" spans="1:27" ht="12.75">
      <c r="A37" s="27">
        <v>1</v>
      </c>
      <c r="B37" s="43">
        <f>IF(ISBLANK(data!B37),"",(data!B37*0.254))</f>
      </c>
      <c r="C37" s="43">
        <f>IF(ISBLANK(data!C37),"",(data!C37*0.254))</f>
      </c>
      <c r="D37" s="43">
        <f>IF(ISBLANK(data!D37),"",(data!D37*0.254))</f>
      </c>
      <c r="E37" s="43">
        <f>IF(ISBLANK(data!E37),"",(data!E37*0.254))</f>
      </c>
      <c r="F37" s="43">
        <f>IF(ISBLANK(data!F37),"",(data!F37*0.254))</f>
      </c>
      <c r="G37" s="43">
        <f>IF(ISBLANK(data!G37),"",(data!G37*0.254))</f>
      </c>
      <c r="H37" s="43">
        <f>IF(ISBLANK(data!H37),"",(data!H37*0.254))</f>
      </c>
      <c r="I37" s="44">
        <f>IF(ISBLANK(data!I37),"",(data!I37*0.254))</f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AA37" s="49">
        <f t="shared" si="0"/>
        <v>0</v>
      </c>
    </row>
    <row r="38" spans="2:25" ht="12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2:25" ht="12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2:25" ht="12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</sheetData>
  <sheetProtection password="CF27" sheet="1" objects="1" scenarios="1"/>
  <mergeCells count="5">
    <mergeCell ref="C3:F3"/>
    <mergeCell ref="C4:F4"/>
    <mergeCell ref="D2:M2"/>
    <mergeCell ref="P2:S2"/>
    <mergeCell ref="P3:S3"/>
  </mergeCells>
  <printOptions/>
  <pageMargins left="0.25" right="0.25" top="1" bottom="1" header="0.5" footer="0.5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J26" sqref="J26"/>
    </sheetView>
  </sheetViews>
  <sheetFormatPr defaultColWidth="9.140625" defaultRowHeight="12.75"/>
  <sheetData>
    <row r="1" spans="1:11" ht="12.75">
      <c r="A1" s="24" t="s">
        <v>19</v>
      </c>
      <c r="B1" s="24"/>
      <c r="C1" s="24"/>
      <c r="D1" s="24"/>
      <c r="E1" s="24" t="s">
        <v>38</v>
      </c>
      <c r="F1" s="24"/>
      <c r="G1" s="24"/>
      <c r="H1" s="24"/>
      <c r="I1" s="24"/>
      <c r="J1" s="24"/>
      <c r="K1" s="24"/>
    </row>
    <row r="2" spans="1:11" ht="12.75">
      <c r="A2" s="24" t="s">
        <v>11</v>
      </c>
      <c r="B2" s="66">
        <f>data!D2</f>
        <v>0</v>
      </c>
      <c r="C2" s="66"/>
      <c r="D2" s="66"/>
      <c r="E2" s="66"/>
      <c r="F2" s="66"/>
      <c r="G2" s="66"/>
      <c r="H2" s="66"/>
      <c r="I2" s="66"/>
      <c r="J2" s="24"/>
      <c r="K2" s="24"/>
    </row>
    <row r="3" spans="1:11" ht="12.75">
      <c r="A3" s="24" t="s">
        <v>12</v>
      </c>
      <c r="B3" s="65">
        <f>data!C3</f>
        <v>0</v>
      </c>
      <c r="C3" s="65"/>
      <c r="D3" s="24"/>
      <c r="E3" s="24"/>
      <c r="F3" s="24"/>
      <c r="G3" s="24"/>
      <c r="H3" s="24"/>
      <c r="I3" s="24"/>
      <c r="J3" s="24"/>
      <c r="K3" s="24"/>
    </row>
    <row r="4" spans="1:11" ht="12.75">
      <c r="A4" s="24" t="s">
        <v>2</v>
      </c>
      <c r="B4" s="65">
        <f>data!C4</f>
        <v>0</v>
      </c>
      <c r="C4" s="65"/>
      <c r="D4" s="24"/>
      <c r="E4" s="24"/>
      <c r="F4" s="24" t="s">
        <v>13</v>
      </c>
      <c r="G4" s="24"/>
      <c r="H4" s="24" t="s">
        <v>14</v>
      </c>
      <c r="I4" s="25" t="s">
        <v>15</v>
      </c>
      <c r="J4" s="24"/>
      <c r="K4" s="24"/>
    </row>
    <row r="5" spans="1:11" ht="12.75">
      <c r="A5" s="26" t="s">
        <v>0</v>
      </c>
      <c r="B5" s="24" t="s">
        <v>14</v>
      </c>
      <c r="C5" s="25" t="s">
        <v>15</v>
      </c>
      <c r="D5" s="26"/>
      <c r="E5" s="24"/>
      <c r="F5" s="24"/>
      <c r="G5" s="24"/>
      <c r="H5" s="24"/>
      <c r="I5" s="24"/>
      <c r="J5" s="24"/>
      <c r="K5" s="24"/>
    </row>
    <row r="6" spans="1:11" ht="12.75">
      <c r="A6" s="26">
        <v>1</v>
      </c>
      <c r="B6" s="27" t="str">
        <f>IF(AND(COUNT(data!J6:Y6)=0,COUNT(data!B7:I7)=0)," ",(SUM(data!J6:Y6)+(SUM(data!B7:I7))))</f>
        <v> </v>
      </c>
      <c r="C6" s="28">
        <f>IF(ISERROR(B6*0.254),"",(B6*0.254))</f>
      </c>
      <c r="D6" s="24"/>
      <c r="E6" s="24"/>
      <c r="F6" s="24" t="s">
        <v>16</v>
      </c>
      <c r="G6" s="24"/>
      <c r="H6" s="29" t="str">
        <f>IF(COUNT(B6:B36)=0,"x",SUM(B6:B36))</f>
        <v>x</v>
      </c>
      <c r="I6" s="47" t="str">
        <f>IF(ISERROR(H6*0.254)," ",(H6*0.254))</f>
        <v> </v>
      </c>
      <c r="J6" s="24"/>
      <c r="K6" s="24"/>
    </row>
    <row r="7" spans="1:11" ht="12.75">
      <c r="A7" s="26">
        <v>2</v>
      </c>
      <c r="B7" s="27" t="str">
        <f>IF(AND(COUNT(data!J7:Y7)=0,COUNT(data!B8:I8)=0)," ",(SUM(data!J7:Y7)+(SUM(data!B8:I8))))</f>
        <v> </v>
      </c>
      <c r="C7" s="28">
        <f aca="true" t="shared" si="0" ref="C7:C36">IF(ISERROR(B7*0.254),"",(B7*0.254))</f>
      </c>
      <c r="D7" s="24"/>
      <c r="E7" s="24"/>
      <c r="F7" s="24" t="s">
        <v>48</v>
      </c>
      <c r="G7" s="24"/>
      <c r="H7" s="30" t="str">
        <f>IF(ISERROR(AVERAGE(B6:B36)),"x",AVERAGE(B6:B36))</f>
        <v>x</v>
      </c>
      <c r="I7" s="47" t="str">
        <f>IF(ISERROR(H7*0.254)," ",(H7*0.254))</f>
        <v> </v>
      </c>
      <c r="J7" s="24"/>
      <c r="K7" s="24"/>
    </row>
    <row r="8" spans="1:11" ht="12.75">
      <c r="A8" s="26">
        <v>3</v>
      </c>
      <c r="B8" s="27" t="str">
        <f>IF(AND(COUNT(data!J8:Y8)=0,COUNT(data!B9:I9)=0)," ",(SUM(data!J8:Y8)+(SUM(data!B9:I9))))</f>
        <v> </v>
      </c>
      <c r="C8" s="28">
        <f t="shared" si="0"/>
      </c>
      <c r="D8" s="24"/>
      <c r="E8" s="24"/>
      <c r="F8" s="24" t="s">
        <v>21</v>
      </c>
      <c r="G8" s="24"/>
      <c r="H8" s="29" t="str">
        <f>IF(COUNT(data!B6:Y37)=0,"x",MAX(data!B6:Y37))</f>
        <v>x</v>
      </c>
      <c r="I8" s="47" t="str">
        <f>IF(ISERROR(H8*0.254)," ",(H8*0.254))</f>
        <v> </v>
      </c>
      <c r="J8" s="24"/>
      <c r="K8" s="24"/>
    </row>
    <row r="9" spans="1:12" ht="12.75">
      <c r="A9" s="26">
        <v>4</v>
      </c>
      <c r="B9" s="27" t="str">
        <f>IF(AND(COUNT(data!J9:Y9)=0,COUNT(data!B10:I10)=0)," ",(SUM(data!J9:Y9)+(SUM(data!B10:I10))))</f>
        <v> </v>
      </c>
      <c r="C9" s="28">
        <f t="shared" si="0"/>
      </c>
      <c r="D9" s="24"/>
      <c r="E9" s="24"/>
      <c r="F9" s="24" t="s">
        <v>22</v>
      </c>
      <c r="G9" s="24"/>
      <c r="H9" s="29" t="str">
        <f>IF(COUNT(C6:C36)=0,"x",IF(I8=0,"x",MATCH(I8,mm!AA6:AA37,0)))</f>
        <v>x</v>
      </c>
      <c r="I9" s="53" t="s">
        <v>36</v>
      </c>
      <c r="J9" s="24"/>
      <c r="K9" s="24"/>
      <c r="L9" s="46"/>
    </row>
    <row r="10" spans="1:11" ht="12.75">
      <c r="A10" s="26">
        <v>5</v>
      </c>
      <c r="B10" s="27" t="str">
        <f>IF(AND(COUNT(data!J10:Y10)=0,COUNT(data!B11:I11)=0)," ",(SUM(data!J10:Y10)+(SUM(data!B11:I11))))</f>
        <v> </v>
      </c>
      <c r="C10" s="28">
        <f t="shared" si="0"/>
      </c>
      <c r="D10" s="24"/>
      <c r="E10" s="24"/>
      <c r="F10" s="24" t="s">
        <v>23</v>
      </c>
      <c r="G10" s="24"/>
      <c r="H10" s="29" t="str">
        <f>IF(COUNT(B6:B36)=0,"x",MAX(B6:B36))</f>
        <v>x</v>
      </c>
      <c r="I10" s="47" t="str">
        <f>IF(ISERROR(H10*0.254)," ",(H10*0.254))</f>
        <v> </v>
      </c>
      <c r="J10" s="24"/>
      <c r="K10" s="24"/>
    </row>
    <row r="11" spans="1:11" ht="12.75">
      <c r="A11" s="26">
        <v>6</v>
      </c>
      <c r="B11" s="27" t="str">
        <f>IF(AND(COUNT(data!J11:Y11)=0,COUNT(data!B12:I12)=0)," ",(SUM(data!J11:Y11)+(SUM(data!B12:I12))))</f>
        <v> </v>
      </c>
      <c r="C11" s="28">
        <f t="shared" si="0"/>
      </c>
      <c r="D11" s="24"/>
      <c r="E11" s="24"/>
      <c r="F11" s="24" t="s">
        <v>17</v>
      </c>
      <c r="G11" s="24"/>
      <c r="H11" s="29" t="str">
        <f>IF(COUNT(B6:B36)=0,"x",IF(H10=0,"x",MATCH(H10,B6:B36,0)))</f>
        <v>x</v>
      </c>
      <c r="I11" s="53" t="s">
        <v>36</v>
      </c>
      <c r="J11" s="24"/>
      <c r="K11" s="24"/>
    </row>
    <row r="12" spans="1:11" ht="12.75">
      <c r="A12" s="26">
        <v>7</v>
      </c>
      <c r="B12" s="27" t="str">
        <f>IF(AND(COUNT(data!J12:Y12)=0,COUNT(data!B13:I13)=0)," ",(SUM(data!J12:Y12)+(SUM(data!B13:I13))))</f>
        <v> </v>
      </c>
      <c r="C12" s="28">
        <f t="shared" si="0"/>
      </c>
      <c r="D12" s="24"/>
      <c r="E12" s="24"/>
      <c r="F12" s="24" t="s">
        <v>18</v>
      </c>
      <c r="G12" s="24"/>
      <c r="H12" s="50" t="str">
        <f>IF(COUNT(B6:B36)=0,"x",COUNTIF(B6:B36,"&gt;0"))</f>
        <v>x</v>
      </c>
      <c r="I12" s="31"/>
      <c r="J12" s="24"/>
      <c r="K12" s="24"/>
    </row>
    <row r="13" spans="1:11" ht="12.75">
      <c r="A13" s="26">
        <v>8</v>
      </c>
      <c r="B13" s="27" t="str">
        <f>IF(AND(COUNT(data!J13:Y13)=0,COUNT(data!B14:I14)=0)," ",(SUM(data!J13:Y13)+(SUM(data!B14:I14))))</f>
        <v> </v>
      </c>
      <c r="C13" s="28">
        <f t="shared" si="0"/>
      </c>
      <c r="D13" s="24"/>
      <c r="E13" s="24"/>
      <c r="F13" s="24"/>
      <c r="G13" s="24"/>
      <c r="H13" s="54"/>
      <c r="I13" s="32"/>
      <c r="J13" s="24"/>
      <c r="K13" s="24"/>
    </row>
    <row r="14" spans="1:11" ht="12.75">
      <c r="A14" s="26">
        <v>9</v>
      </c>
      <c r="B14" s="27" t="str">
        <f>IF(AND(COUNT(data!J14:Y14)=0,COUNT(data!B15:I15)=0)," ",(SUM(data!J14:Y14)+(SUM(data!B15:I15))))</f>
        <v> </v>
      </c>
      <c r="C14" s="28">
        <f t="shared" si="0"/>
      </c>
      <c r="D14" s="24"/>
      <c r="E14" s="24"/>
      <c r="F14" s="24"/>
      <c r="G14" s="24"/>
      <c r="H14" s="54"/>
      <c r="I14" s="24"/>
      <c r="J14" s="24"/>
      <c r="K14" s="24"/>
    </row>
    <row r="15" spans="1:11" ht="12.75">
      <c r="A15" s="26">
        <v>10</v>
      </c>
      <c r="B15" s="27" t="str">
        <f>IF(AND(COUNT(data!J15:Y15)=0,COUNT(data!B16:I16)=0)," ",(SUM(data!J15:Y15)+(SUM(data!B16:I16))))</f>
        <v> </v>
      </c>
      <c r="C15" s="28">
        <f t="shared" si="0"/>
      </c>
      <c r="D15" s="24"/>
      <c r="E15" s="24"/>
      <c r="J15" s="24"/>
      <c r="K15" s="24"/>
    </row>
    <row r="16" spans="1:11" ht="12.75">
      <c r="A16" s="26">
        <v>11</v>
      </c>
      <c r="B16" s="27" t="str">
        <f>IF(AND(COUNT(data!J16:Y16)=0,COUNT(data!B17:I17)=0)," ",(SUM(data!J16:Y16)+(SUM(data!B17:I17))))</f>
        <v> </v>
      </c>
      <c r="C16" s="28">
        <f t="shared" si="0"/>
      </c>
      <c r="D16" s="24"/>
      <c r="E16" s="24"/>
      <c r="J16" s="24"/>
      <c r="K16" s="24"/>
    </row>
    <row r="17" spans="1:11" ht="12.75">
      <c r="A17" s="26">
        <v>12</v>
      </c>
      <c r="B17" s="27" t="str">
        <f>IF(AND(COUNT(data!J17:Y17)=0,COUNT(data!B18:I18)=0)," ",(SUM(data!J17:Y17)+(SUM(data!B18:I18))))</f>
        <v> </v>
      </c>
      <c r="C17" s="28">
        <f t="shared" si="0"/>
      </c>
      <c r="D17" s="24"/>
      <c r="E17" s="24"/>
      <c r="J17" s="24"/>
      <c r="K17" s="24"/>
    </row>
    <row r="18" spans="1:11" ht="12.75">
      <c r="A18" s="26">
        <v>13</v>
      </c>
      <c r="B18" s="27" t="str">
        <f>IF(AND(COUNT(data!J18:Y18)=0,COUNT(data!B19:I19)=0)," ",(SUM(data!J18:Y18)+(SUM(data!B19:I19))))</f>
        <v> </v>
      </c>
      <c r="C18" s="28">
        <f t="shared" si="0"/>
      </c>
      <c r="D18" s="24"/>
      <c r="E18" s="24"/>
      <c r="F18" s="24"/>
      <c r="G18" s="24"/>
      <c r="H18" s="24"/>
      <c r="I18" s="24"/>
      <c r="J18" s="24"/>
      <c r="K18" s="24"/>
    </row>
    <row r="19" spans="1:11" ht="12.75">
      <c r="A19" s="26">
        <v>14</v>
      </c>
      <c r="B19" s="27" t="str">
        <f>IF(AND(COUNT(data!J19:Y19)=0,COUNT(data!B20:I20)=0)," ",(SUM(data!J19:Y19)+(SUM(data!B20:I20))))</f>
        <v> </v>
      </c>
      <c r="C19" s="28">
        <f t="shared" si="0"/>
      </c>
      <c r="D19" s="24"/>
      <c r="E19" s="24"/>
      <c r="F19" s="24"/>
      <c r="G19" s="24"/>
      <c r="H19" s="24"/>
      <c r="I19" s="24"/>
      <c r="J19" s="24"/>
      <c r="K19" s="24"/>
    </row>
    <row r="20" spans="1:11" ht="12.75">
      <c r="A20" s="26">
        <v>15</v>
      </c>
      <c r="B20" s="27" t="str">
        <f>IF(AND(COUNT(data!J20:Y20)=0,COUNT(data!B21:I21)=0)," ",(SUM(data!J20:Y20)+(SUM(data!B21:I21))))</f>
        <v> </v>
      </c>
      <c r="C20" s="28">
        <f t="shared" si="0"/>
      </c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26">
        <v>16</v>
      </c>
      <c r="B21" s="27" t="str">
        <f>IF(AND(COUNT(data!J21:Y21)=0,COUNT(data!B22:I22)=0)," ",(SUM(data!J21:Y21)+(SUM(data!B22:I22))))</f>
        <v> </v>
      </c>
      <c r="C21" s="28">
        <f t="shared" si="0"/>
      </c>
      <c r="D21" s="24"/>
      <c r="E21" s="24"/>
      <c r="F21" s="24"/>
      <c r="G21" s="24"/>
      <c r="H21" s="24"/>
      <c r="I21" s="24"/>
      <c r="J21" s="24"/>
      <c r="K21" s="24"/>
    </row>
    <row r="22" spans="1:11" ht="12.75">
      <c r="A22" s="26">
        <v>17</v>
      </c>
      <c r="B22" s="27" t="str">
        <f>IF(AND(COUNT(data!J22:Y22)=0,COUNT(data!B23:I23)=0)," ",(SUM(data!J22:Y22)+(SUM(data!B23:I23))))</f>
        <v> </v>
      </c>
      <c r="C22" s="28">
        <f t="shared" si="0"/>
      </c>
      <c r="D22" s="24"/>
      <c r="E22" s="24"/>
      <c r="F22" s="24"/>
      <c r="G22" s="24"/>
      <c r="H22" s="24"/>
      <c r="I22" s="24"/>
      <c r="J22" s="24"/>
      <c r="K22" s="24"/>
    </row>
    <row r="23" spans="1:11" ht="12.75">
      <c r="A23" s="26">
        <v>18</v>
      </c>
      <c r="B23" s="27" t="str">
        <f>IF(AND(COUNT(data!J23:Y23)=0,COUNT(data!B24:I24)=0)," ",(SUM(data!J23:Y23)+(SUM(data!B24:I24))))</f>
        <v> </v>
      </c>
      <c r="C23" s="28">
        <f t="shared" si="0"/>
      </c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26">
        <v>19</v>
      </c>
      <c r="B24" s="27" t="str">
        <f>IF(AND(COUNT(data!J24:Y24)=0,COUNT(data!B25:I25)=0)," ",(SUM(data!J24:Y24)+(SUM(data!B25:I25))))</f>
        <v> </v>
      </c>
      <c r="C24" s="28">
        <f t="shared" si="0"/>
      </c>
      <c r="D24" s="24"/>
      <c r="E24" s="24"/>
      <c r="F24" s="24"/>
      <c r="G24" s="24"/>
      <c r="H24" s="24"/>
      <c r="I24" s="24"/>
      <c r="J24" s="24"/>
      <c r="K24" s="24"/>
    </row>
    <row r="25" spans="1:11" ht="12.75">
      <c r="A25" s="26">
        <v>20</v>
      </c>
      <c r="B25" s="27" t="str">
        <f>IF(AND(COUNT(data!J25:Y25)=0,COUNT(data!B26:I26)=0)," ",(SUM(data!J25:Y25)+(SUM(data!B26:I26))))</f>
        <v> </v>
      </c>
      <c r="C25" s="28">
        <f t="shared" si="0"/>
      </c>
      <c r="D25" s="24"/>
      <c r="E25" s="24"/>
      <c r="F25" s="24"/>
      <c r="G25" s="24"/>
      <c r="H25" s="24"/>
      <c r="I25" s="24"/>
      <c r="J25" s="24"/>
      <c r="K25" s="24"/>
    </row>
    <row r="26" spans="1:11" ht="12.75">
      <c r="A26" s="26">
        <v>21</v>
      </c>
      <c r="B26" s="27" t="str">
        <f>IF(AND(COUNT(data!J26:Y26)=0,COUNT(data!B27:I27)=0)," ",(SUM(data!J26:Y26)+(SUM(data!B27:I27))))</f>
        <v> </v>
      </c>
      <c r="C26" s="28">
        <f t="shared" si="0"/>
      </c>
      <c r="D26" s="24"/>
      <c r="E26" s="24"/>
      <c r="F26" s="24"/>
      <c r="G26" s="24"/>
      <c r="H26" s="24"/>
      <c r="I26" s="24"/>
      <c r="J26" s="24"/>
      <c r="K26" s="24"/>
    </row>
    <row r="27" spans="1:11" ht="12.75">
      <c r="A27" s="26">
        <v>22</v>
      </c>
      <c r="B27" s="27" t="str">
        <f>IF(AND(COUNT(data!J27:Y27)=0,COUNT(data!B28:I28)=0)," ",(SUM(data!J27:Y27)+(SUM(data!B28:I28))))</f>
        <v> </v>
      </c>
      <c r="C27" s="28">
        <f t="shared" si="0"/>
      </c>
      <c r="D27" s="24"/>
      <c r="E27" s="24"/>
      <c r="F27" s="24"/>
      <c r="G27" s="24"/>
      <c r="H27" s="24"/>
      <c r="I27" s="24"/>
      <c r="J27" s="24"/>
      <c r="K27" s="24"/>
    </row>
    <row r="28" spans="1:11" ht="12.75">
      <c r="A28" s="26">
        <v>23</v>
      </c>
      <c r="B28" s="27" t="str">
        <f>IF(AND(COUNT(data!J28:Y28)=0,COUNT(data!B29:I29)=0)," ",(SUM(data!J28:Y28)+(SUM(data!B29:I29))))</f>
        <v> </v>
      </c>
      <c r="C28" s="28">
        <f t="shared" si="0"/>
      </c>
      <c r="D28" s="24"/>
      <c r="E28" s="24"/>
      <c r="F28" s="24"/>
      <c r="G28" s="24"/>
      <c r="H28" s="24"/>
      <c r="I28" s="24"/>
      <c r="J28" s="24"/>
      <c r="K28" s="24"/>
    </row>
    <row r="29" spans="1:11" ht="12.75">
      <c r="A29" s="26">
        <v>24</v>
      </c>
      <c r="B29" s="27" t="str">
        <f>IF(AND(COUNT(data!J29:Y29)=0,COUNT(data!B30:I30)=0)," ",(SUM(data!J29:Y29)+(SUM(data!B30:I30))))</f>
        <v> </v>
      </c>
      <c r="C29" s="28">
        <f t="shared" si="0"/>
      </c>
      <c r="D29" s="24"/>
      <c r="E29" s="24"/>
      <c r="F29" s="24"/>
      <c r="G29" s="24"/>
      <c r="H29" s="24"/>
      <c r="I29" s="24"/>
      <c r="J29" s="24"/>
      <c r="K29" s="24"/>
    </row>
    <row r="30" spans="1:11" ht="12.75">
      <c r="A30" s="26">
        <v>25</v>
      </c>
      <c r="B30" s="27" t="str">
        <f>IF(AND(COUNT(data!J30:Y30)=0,COUNT(data!B31:I31)=0)," ",(SUM(data!J30:Y30)+(SUM(data!B31:I31))))</f>
        <v> </v>
      </c>
      <c r="C30" s="28">
        <f t="shared" si="0"/>
      </c>
      <c r="D30" s="24"/>
      <c r="E30" s="24"/>
      <c r="F30" s="24"/>
      <c r="G30" s="24"/>
      <c r="H30" s="24"/>
      <c r="I30" s="24"/>
      <c r="J30" s="24"/>
      <c r="K30" s="24"/>
    </row>
    <row r="31" spans="1:11" ht="12.75">
      <c r="A31" s="26">
        <v>26</v>
      </c>
      <c r="B31" s="27" t="str">
        <f>IF(AND(COUNT(data!J31:Y31)=0,COUNT(data!B32:I32)=0)," ",(SUM(data!J31:Y31)+(SUM(data!B32:I32))))</f>
        <v> </v>
      </c>
      <c r="C31" s="28">
        <f t="shared" si="0"/>
      </c>
      <c r="D31" s="24"/>
      <c r="E31" s="24"/>
      <c r="F31" s="24"/>
      <c r="G31" s="24"/>
      <c r="H31" s="24"/>
      <c r="I31" s="24"/>
      <c r="J31" s="24"/>
      <c r="K31" s="24"/>
    </row>
    <row r="32" spans="1:11" ht="12.75">
      <c r="A32" s="26">
        <v>27</v>
      </c>
      <c r="B32" s="27" t="str">
        <f>IF(AND(COUNT(data!J32:Y32)=0,COUNT(data!B33:I33)=0)," ",(SUM(data!J32:Y32)+(SUM(data!B33:I33))))</f>
        <v> </v>
      </c>
      <c r="C32" s="28">
        <f t="shared" si="0"/>
      </c>
      <c r="D32" s="24"/>
      <c r="E32" s="24"/>
      <c r="F32" s="24"/>
      <c r="G32" s="24"/>
      <c r="H32" s="24"/>
      <c r="I32" s="24"/>
      <c r="J32" s="24"/>
      <c r="K32" s="24"/>
    </row>
    <row r="33" spans="1:11" ht="12.75">
      <c r="A33" s="26">
        <v>28</v>
      </c>
      <c r="B33" s="27" t="str">
        <f>IF(AND(COUNT(data!J33:Y33)=0,COUNT(data!B34:I34)=0)," ",(SUM(data!J33:Y33)+(SUM(data!B34:I34))))</f>
        <v> </v>
      </c>
      <c r="C33" s="28">
        <f t="shared" si="0"/>
      </c>
      <c r="D33" s="24"/>
      <c r="E33" s="24"/>
      <c r="F33" s="24"/>
      <c r="G33" s="24"/>
      <c r="H33" s="24"/>
      <c r="I33" s="24"/>
      <c r="J33" s="24"/>
      <c r="K33" s="24"/>
    </row>
    <row r="34" spans="1:11" ht="12.75">
      <c r="A34" s="26">
        <v>29</v>
      </c>
      <c r="B34" s="27" t="str">
        <f>IF(AND(COUNT(data!J34:Y34)=0,COUNT(data!B35:I35)=0)," ",(SUM(data!J34:Y34)+(SUM(data!B35:I35))))</f>
        <v> </v>
      </c>
      <c r="C34" s="28">
        <f t="shared" si="0"/>
      </c>
      <c r="D34" s="24"/>
      <c r="E34" s="24"/>
      <c r="F34" s="24"/>
      <c r="G34" s="24"/>
      <c r="H34" s="24"/>
      <c r="I34" s="24"/>
      <c r="J34" s="24"/>
      <c r="K34" s="24"/>
    </row>
    <row r="35" spans="1:11" ht="12.75">
      <c r="A35" s="26">
        <v>30</v>
      </c>
      <c r="B35" s="27" t="str">
        <f>IF(AND(COUNT(data!J35:Y35)=0,COUNT(data!B36:I36)=0)," ",(SUM(data!J35:Y35)+(SUM(data!B36:I36))))</f>
        <v> </v>
      </c>
      <c r="C35" s="28">
        <f t="shared" si="0"/>
      </c>
      <c r="D35" s="24"/>
      <c r="E35" s="24"/>
      <c r="F35" s="24"/>
      <c r="G35" s="24"/>
      <c r="H35" s="24"/>
      <c r="I35" s="24"/>
      <c r="J35" s="24"/>
      <c r="K35" s="24"/>
    </row>
    <row r="36" spans="1:11" ht="12.75">
      <c r="A36" s="26">
        <v>31</v>
      </c>
      <c r="B36" s="27" t="str">
        <f>IF(AND(COUNT(data!J36:Y36)=0,COUNT(data!B37:I37)=0)," ",(SUM(data!J36:Y36)+(SUM(data!B37:I37))))</f>
        <v> </v>
      </c>
      <c r="C36" s="28">
        <f t="shared" si="0"/>
      </c>
      <c r="D36" s="24"/>
      <c r="E36" s="24"/>
      <c r="F36" s="24"/>
      <c r="G36" s="24"/>
      <c r="H36" s="24"/>
      <c r="I36" s="24"/>
      <c r="J36" s="24"/>
      <c r="K36" s="24"/>
    </row>
  </sheetData>
  <sheetProtection password="CAC5" sheet="1" objects="1" scenarios="1"/>
  <mergeCells count="3">
    <mergeCell ref="B3:C3"/>
    <mergeCell ref="B4:C4"/>
    <mergeCell ref="B2:I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26"/>
  <sheetViews>
    <sheetView tabSelected="1" zoomScale="120" zoomScaleNormal="120" zoomScalePageLayoutView="0" workbookViewId="0" topLeftCell="A1">
      <selection activeCell="B5" sqref="B5"/>
    </sheetView>
  </sheetViews>
  <sheetFormatPr defaultColWidth="9.140625" defaultRowHeight="12.75"/>
  <cols>
    <col min="1" max="1" width="9.140625" style="24" customWidth="1"/>
    <col min="2" max="2" width="5.00390625" style="24" customWidth="1"/>
    <col min="3" max="16384" width="9.140625" style="24" customWidth="1"/>
  </cols>
  <sheetData>
    <row r="1" ht="12.75">
      <c r="B1" s="24" t="s">
        <v>24</v>
      </c>
    </row>
    <row r="2" ht="12.75">
      <c r="C2" s="24" t="s">
        <v>40</v>
      </c>
    </row>
    <row r="3" ht="12.75">
      <c r="C3" s="24" t="s">
        <v>39</v>
      </c>
    </row>
    <row r="5" spans="2:3" ht="12.75">
      <c r="B5" s="26">
        <v>1</v>
      </c>
      <c r="C5" s="24" t="s">
        <v>25</v>
      </c>
    </row>
    <row r="6" spans="2:3" ht="12.75">
      <c r="B6" s="26">
        <v>2</v>
      </c>
      <c r="C6" s="24" t="s">
        <v>28</v>
      </c>
    </row>
    <row r="7" spans="2:3" ht="12.75">
      <c r="B7" s="26"/>
      <c r="C7" s="24" t="s">
        <v>26</v>
      </c>
    </row>
    <row r="8" spans="2:3" ht="12.75">
      <c r="B8" s="26"/>
      <c r="C8" s="24" t="s">
        <v>47</v>
      </c>
    </row>
    <row r="9" spans="2:3" ht="12.75">
      <c r="B9" s="26">
        <v>3</v>
      </c>
      <c r="C9" s="24" t="s">
        <v>41</v>
      </c>
    </row>
    <row r="10" spans="2:3" ht="12.75">
      <c r="B10" s="26"/>
      <c r="C10" s="24" t="s">
        <v>42</v>
      </c>
    </row>
    <row r="11" spans="2:3" ht="12.75">
      <c r="B11" s="26"/>
      <c r="C11" s="24" t="s">
        <v>43</v>
      </c>
    </row>
    <row r="12" spans="2:3" ht="12.75">
      <c r="B12" s="26">
        <v>4</v>
      </c>
      <c r="C12" s="24" t="s">
        <v>52</v>
      </c>
    </row>
    <row r="13" spans="2:3" ht="12.75">
      <c r="B13" s="26"/>
      <c r="C13" s="24" t="s">
        <v>51</v>
      </c>
    </row>
    <row r="14" spans="2:3" ht="12.75">
      <c r="B14" s="26"/>
      <c r="C14" s="24" t="s">
        <v>50</v>
      </c>
    </row>
    <row r="15" spans="2:3" ht="12.75">
      <c r="B15" s="26">
        <v>5</v>
      </c>
      <c r="C15" s="24" t="s">
        <v>27</v>
      </c>
    </row>
    <row r="16" spans="2:3" ht="12.75">
      <c r="B16" s="26"/>
      <c r="C16" s="24" t="s">
        <v>30</v>
      </c>
    </row>
    <row r="17" spans="2:3" ht="12.75">
      <c r="B17" s="26"/>
      <c r="C17" s="24" t="s">
        <v>31</v>
      </c>
    </row>
    <row r="18" spans="2:3" ht="12.75">
      <c r="B18" s="26"/>
      <c r="C18" s="24" t="s">
        <v>32</v>
      </c>
    </row>
    <row r="19" spans="2:3" ht="12.75">
      <c r="B19" s="26">
        <v>6</v>
      </c>
      <c r="C19" s="24" t="s">
        <v>33</v>
      </c>
    </row>
    <row r="20" spans="2:3" ht="12.75">
      <c r="B20" s="26"/>
      <c r="C20" s="24" t="s">
        <v>29</v>
      </c>
    </row>
    <row r="21" spans="2:3" ht="12.75">
      <c r="B21" s="26">
        <v>7</v>
      </c>
      <c r="C21" s="24" t="s">
        <v>34</v>
      </c>
    </row>
    <row r="22" spans="2:3" ht="12.75">
      <c r="B22" s="26">
        <v>8</v>
      </c>
      <c r="C22" s="24" t="s">
        <v>35</v>
      </c>
    </row>
    <row r="23" ht="12.75">
      <c r="C23" s="51" t="s">
        <v>44</v>
      </c>
    </row>
    <row r="25" ht="12.75">
      <c r="C25" s="24" t="s">
        <v>45</v>
      </c>
    </row>
    <row r="26" ht="12.75">
      <c r="C26" s="24" t="s">
        <v>46</v>
      </c>
    </row>
  </sheetData>
  <sheetProtection password="C4B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pagasa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prffwc</dc:creator>
  <cp:keywords/>
  <dc:description/>
  <cp:lastModifiedBy>hilton</cp:lastModifiedBy>
  <cp:lastPrinted>2009-08-24T18:26:37Z</cp:lastPrinted>
  <dcterms:created xsi:type="dcterms:W3CDTF">2007-07-27T07:44:50Z</dcterms:created>
  <dcterms:modified xsi:type="dcterms:W3CDTF">2017-09-27T09:37:50Z</dcterms:modified>
  <cp:category/>
  <cp:version/>
  <cp:contentType/>
  <cp:contentStatus/>
</cp:coreProperties>
</file>